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8" yWindow="-108" windowWidth="23256" windowHeight="14160"/>
  </bookViews>
  <sheets>
    <sheet name="★施設整備補助金積算シート" sheetId="17" r:id="rId1"/>
  </sheets>
  <definedNames>
    <definedName name="\a">#REF!</definedName>
    <definedName name="積算資料">#REF!</definedName>
    <definedName name="預金">#REF!</definedName>
    <definedName name="預金前">#REF!</definedName>
    <definedName name="_xlnm._FilterDatabase" localSheetId="0" hidden="1">'★施設整備補助金積算シート'!$A$4:$R$6</definedName>
    <definedName name="_xlnm.Print_Area" localSheetId="0">'★施設整備補助金積算シート'!$A$1:$R$6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<sst xmlns="http://schemas.openxmlformats.org/spreadsheetml/2006/main" xmlns:r="http://schemas.openxmlformats.org/officeDocument/2006/relationships" count="36" uniqueCount="36">
  <si>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 xml:space="preserve">整備する施設に抵当権を設定してもよいか。また、整備する施設に根抵当権を設定してもよいか。 
</t>
  </si>
  <si>
    <t>本体工事に交付対象外の経費が含まれる場合は、工事事務費など、工事全体にかかる共通経費についても、「交付対象工事分」「交付対象外工事分」を明確にした上で、「交付対象工事分」のみを対象経費として計上すること。なお、共通経費のうち、「交付対象外工事分」を明確に区分できる場合は、そのことがわかるように示すこと。明確な区分が難しい場合は、本体工事費に占める「交付対象外工事分」の割合を算定し、共通経費を按分することで、対外的に説明可能な形で区分すること。</t>
  </si>
  <si>
    <t>抵当権はよいが、根抵当権は不可。</t>
    <rPh sb="0" eb="3">
      <t>テイトウケン</t>
    </rPh>
    <rPh sb="8" eb="12">
      <t>ネテイト</t>
    </rPh>
    <rPh sb="13" eb="15">
      <t>フカ</t>
    </rPh>
    <phoneticPr fontId="3"/>
  </si>
  <si>
    <t>補助金額</t>
    <rPh sb="0" eb="4">
      <t>ホジョキンガク</t>
    </rPh>
    <phoneticPr fontId="3"/>
  </si>
  <si>
    <t xml:space="preserve">施設（建物）が自己所有ではなく、賃貸物件の場合は交付対象外となる。 </t>
  </si>
  <si>
    <t>市補助金額</t>
    <rPh sb="0" eb="4">
      <t>シホジョキン</t>
    </rPh>
    <rPh sb="4" eb="5">
      <t>ガク</t>
    </rPh>
    <phoneticPr fontId="3"/>
  </si>
  <si>
    <t>負担
割合</t>
    <rPh sb="0" eb="2">
      <t>フタン</t>
    </rPh>
    <rPh sb="3" eb="5">
      <t>ワリアイ</t>
    </rPh>
    <phoneticPr fontId="3"/>
  </si>
  <si>
    <t>対象とならない</t>
    <rPh sb="0" eb="2">
      <t>タイショウ</t>
    </rPh>
    <phoneticPr fontId="3"/>
  </si>
  <si>
    <t>外構工事費</t>
  </si>
  <si>
    <t>10/10</t>
  </si>
  <si>
    <t>賃貸物件の整備は交付対象となるか。</t>
  </si>
  <si>
    <t>本体工事費　補助金額</t>
  </si>
  <si>
    <t>備品購入費</t>
  </si>
  <si>
    <t>市補助金合計額</t>
    <rPh sb="0" eb="6">
      <t>シホジョキンゴウケイ</t>
    </rPh>
    <rPh sb="6" eb="7">
      <t>ガク</t>
    </rPh>
    <phoneticPr fontId="3"/>
  </si>
  <si>
    <t>補助金額</t>
  </si>
  <si>
    <t>補助基準額</t>
    <rPh sb="0" eb="5">
      <t>ホジョキジュンガク</t>
    </rPh>
    <phoneticPr fontId="3"/>
  </si>
  <si>
    <t>補助基準額内の法人負担額</t>
    <rPh sb="0" eb="5">
      <t>ホジョキジュンガク</t>
    </rPh>
    <rPh sb="5" eb="6">
      <t>ナイ</t>
    </rPh>
    <rPh sb="7" eb="9">
      <t>ホウジン</t>
    </rPh>
    <rPh sb="9" eb="11">
      <t>フタン</t>
    </rPh>
    <rPh sb="11" eb="12">
      <t>ガク</t>
    </rPh>
    <phoneticPr fontId="3"/>
  </si>
  <si>
    <t>法人負担額
※超過分は別途法人負担</t>
    <rPh sb="0" eb="2">
      <t>ホウジン</t>
    </rPh>
    <rPh sb="2" eb="5">
      <t>フタンガク</t>
    </rPh>
    <rPh sb="7" eb="9">
      <t>チョウカ</t>
    </rPh>
    <rPh sb="9" eb="10">
      <t>ブン</t>
    </rPh>
    <rPh sb="11" eb="13">
      <t>ベット</t>
    </rPh>
    <rPh sb="13" eb="17">
      <t>ホウジンフタン</t>
    </rPh>
    <phoneticPr fontId="3"/>
  </si>
  <si>
    <t>防犯・防災対策の実施に必要な外構や設備等の整備は本体工事費の交付対象となるか。</t>
    <rPh sb="24" eb="30">
      <t>ホンタイコウ</t>
    </rPh>
    <phoneticPr fontId="3"/>
  </si>
  <si>
    <t>法人負担金額</t>
    <rPh sb="0" eb="2">
      <t>ホウジン</t>
    </rPh>
    <rPh sb="2" eb="6">
      <t>フタンキ</t>
    </rPh>
    <phoneticPr fontId="3"/>
  </si>
  <si>
    <r>
      <t>総事業費</t>
    </r>
    <r>
      <rPr>
        <b/>
        <sz val="12"/>
        <color theme="1"/>
        <rFont val="BIZ UDPゴシック"/>
      </rPr>
      <t xml:space="preserve">
</t>
    </r>
    <r>
      <rPr>
        <sz val="12"/>
        <color theme="1"/>
        <rFont val="BIZ UDPゴシック"/>
      </rPr>
      <t xml:space="preserve">
</t>
    </r>
    <r>
      <rPr>
        <sz val="11"/>
        <color theme="1"/>
        <rFont val="BIZ UDPゴシック"/>
      </rPr>
      <t>※外構工事がある場合は、外構工事を含んだ金額</t>
    </r>
    <rPh sb="0" eb="4">
      <t>ソウジギョウヒ</t>
    </rPh>
    <rPh sb="7" eb="9">
      <t>ガイコウ</t>
    </rPh>
    <rPh sb="9" eb="11">
      <t>コウジ</t>
    </rPh>
    <rPh sb="14" eb="17">
      <t>バ</t>
    </rPh>
    <rPh sb="18" eb="20">
      <t>ガイコウ</t>
    </rPh>
    <rPh sb="20" eb="22">
      <t>コウジ</t>
    </rPh>
    <rPh sb="23" eb="24">
      <t>フク</t>
    </rPh>
    <rPh sb="26" eb="28">
      <t>キンガク</t>
    </rPh>
    <phoneticPr fontId="3"/>
  </si>
  <si>
    <t>「①本体工事費」の補助メニューの場合</t>
    <rPh sb="9" eb="11">
      <t>ホジョ</t>
    </rPh>
    <rPh sb="16" eb="18">
      <t>バ</t>
    </rPh>
    <phoneticPr fontId="3"/>
  </si>
  <si>
    <t>※黄色塗りつぶしセルに入力してください。</t>
    <rPh sb="1" eb="3">
      <t>キイロ</t>
    </rPh>
    <rPh sb="3" eb="4">
      <t>ヌ</t>
    </rPh>
    <rPh sb="11" eb="13">
      <t>ニュウリョク</t>
    </rPh>
    <phoneticPr fontId="3"/>
  </si>
  <si>
    <t>Q</t>
  </si>
  <si>
    <t>A</t>
  </si>
  <si>
    <t xml:space="preserve">事業に着手することとは工事の開始だけではなく、契約の締結も含まれるため、交付申請前の契約はできない。（入札のような、契約の事前準備に当たるものについては、行ってもよい。ただし、契約を担保するような仮契約は認められない。）
</t>
  </si>
  <si>
    <t xml:space="preserve">複合施設の場合、どのように対象経費の実支出予定額等を算出するか。
</t>
  </si>
  <si>
    <t xml:space="preserve">交付対象経費を分けて見積もりができない場合、複合施設全体の経費から按分して求めることになる。按分方法については専有面積比などの合理的な手段を用いること。 
またトイレなどの共有部分の対象経費については、整備後の利用見込みなども踏まえ共有部分ごとに按分すること。 
（例）複合施設内の施設A、B、C において、A、B しか利用しない共有部分はA とBのみで按分。 </t>
  </si>
  <si>
    <t>市への交付申請前に契約をしても良いか。</t>
  </si>
  <si>
    <t xml:space="preserve">［参考］「①本体工事費」についてよくある質問
</t>
  </si>
  <si>
    <t xml:space="preserve">建物は自己所有であるが、土地は賃貸である場合は交付対象となるか。 </t>
  </si>
  <si>
    <t xml:space="preserve">対象となる。 </t>
  </si>
  <si>
    <t xml:space="preserve">交付対象外となる工事にかかる工事事務費等は対象経費に含めてよいか。 </t>
    <rPh sb="19" eb="20">
      <t>トウ</t>
    </rPh>
    <phoneticPr fontId="3"/>
  </si>
  <si>
    <t>「創設等」と一体的に行う防犯・防災対策の実施に必要な外構や設備等の整備については、交付対象となる。</t>
  </si>
  <si>
    <t>撤去など解体撤去工事費は対象となるか。</t>
    <rPh sb="0" eb="2">
      <t>テッキョ</t>
    </rPh>
    <rPh sb="12" eb="14">
      <t>タイショウ</t>
    </rPh>
    <phoneticPr fontId="3"/>
  </si>
  <si>
    <t>「③改修費」の補助メニューの場合</t>
    <rPh sb="2" eb="4">
      <t>カイシュウ</t>
    </rPh>
    <rPh sb="7" eb="9">
      <t>ホジョ</t>
    </rPh>
    <rPh sb="14" eb="16">
      <t>バ</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</si>
</sst>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ＭＳ Ｐゴシック"/>
      <family val="3"/>
      <scheme val="minor"/>
    </font>
    <font>
      <sz val="11"/>
      <color theme="1"/>
      <name val="ＭＳ Ｐゴシック"/>
      <family val="3"/>
      <scheme val="minor"/>
    </font>
    <font>
      <sz val="11"/>
      <color auto="1"/>
      <name val="ＭＳ Ｐゴシック"/>
      <family val="3"/>
    </font>
    <font>
      <sz val="6"/>
      <color auto="1"/>
      <name val="ＭＳ Ｐゴシック"/>
      <family val="3"/>
      <scheme val="minor"/>
    </font>
    <font>
      <b/>
      <sz val="18"/>
      <color theme="0"/>
      <name val="游ゴシック"/>
      <family val="3"/>
    </font>
    <font>
      <sz val="11"/>
      <color theme="1"/>
      <name val="游ゴシック"/>
    </font>
    <font>
      <b/>
      <sz val="16"/>
      <color theme="1"/>
      <name val="BIZ UDゴシック"/>
      <family val="3"/>
    </font>
    <font>
      <b/>
      <sz val="12"/>
      <color theme="1"/>
      <name val="游ゴシック"/>
      <family val="3"/>
    </font>
    <font>
      <b/>
      <sz val="14"/>
      <color theme="1"/>
      <name val="BIZ UDPゴシック"/>
      <family val="3"/>
    </font>
    <font>
      <sz val="12"/>
      <color theme="1"/>
      <name val="BIZ UDPゴシック"/>
      <family val="3"/>
    </font>
    <font>
      <b/>
      <sz val="16"/>
      <color theme="1"/>
      <name val="BIZ UDPゴシック"/>
      <family val="3"/>
    </font>
    <font>
      <sz val="12"/>
      <color theme="1"/>
      <name val="游ゴシック"/>
      <family val="3"/>
    </font>
    <font>
      <b/>
      <sz val="12"/>
      <color theme="1"/>
      <name val="ＭＳ Ｐゴシック"/>
      <family val="3"/>
      <scheme val="minor"/>
    </font>
    <font>
      <b/>
      <sz val="12"/>
      <color theme="1"/>
      <name val="BIZ UDPゴシック"/>
      <family val="3"/>
    </font>
    <font>
      <b/>
      <sz val="14"/>
      <color theme="0"/>
      <name val="ＭＳ Ｐゴシック"/>
      <family val="3"/>
      <scheme val="minor"/>
    </font>
    <font>
      <sz val="11"/>
      <color theme="0"/>
      <name val="ＭＳ Ｐゴシック"/>
      <family val="3"/>
      <scheme val="minor"/>
    </font>
    <font>
      <sz val="16"/>
      <color theme="1"/>
      <name val="BIZ UDPゴシック"/>
      <family val="3"/>
    </font>
    <font>
      <b/>
      <sz val="16"/>
      <color theme="1"/>
      <name val="ＭＳ Ｐゴシック"/>
      <family val="3"/>
      <scheme val="minor"/>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2"/>
        <bgColor indexed="64"/>
      </patternFill>
    </fill>
    <fill>
      <patternFill patternType="solid">
        <fgColor rgb="FFFFFF00"/>
        <bgColor indexed="64"/>
      </patternFill>
    </fill>
  </fills>
  <borders count="5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4">
    <xf numFmtId="0" fontId="0" fillId="0" borderId="0" xfId="0"/>
    <xf numFmtId="38" fontId="0" fillId="2" borderId="0" xfId="5" applyFont="1" applyFill="1" applyAlignment="1">
      <alignment vertical="center"/>
    </xf>
    <xf numFmtId="38" fontId="0" fillId="0" borderId="0" xfId="5" applyFont="1" applyAlignment="1">
      <alignment vertical="center"/>
    </xf>
    <xf numFmtId="38" fontId="4" fillId="3" borderId="0" xfId="5" applyFont="1" applyFill="1" applyBorder="1" applyAlignment="1">
      <alignment horizontal="left" vertical="center" wrapText="1"/>
    </xf>
    <xf numFmtId="38" fontId="5" fillId="2" borderId="0" xfId="5" applyFont="1" applyFill="1" applyBorder="1" applyAlignment="1">
      <alignment vertical="center"/>
    </xf>
    <xf numFmtId="38" fontId="6" fillId="2" borderId="0" xfId="5" applyFont="1" applyFill="1" applyBorder="1" applyAlignment="1">
      <alignment horizontal="center" vertical="center" textRotation="255"/>
    </xf>
    <xf numFmtId="38" fontId="7" fillId="0" borderId="1" xfId="5" applyFont="1" applyFill="1" applyBorder="1" applyAlignment="1">
      <alignment horizontal="left" vertical="center" wrapText="1"/>
    </xf>
    <xf numFmtId="38" fontId="8" fillId="4" borderId="2" xfId="5" applyFont="1" applyFill="1" applyBorder="1" applyAlignment="1">
      <alignment horizontal="center" vertical="center" wrapText="1"/>
    </xf>
    <xf numFmtId="38" fontId="9" fillId="4" borderId="3" xfId="5" applyFont="1" applyFill="1" applyBorder="1" applyAlignment="1">
      <alignment horizontal="center" vertical="center" wrapText="1"/>
    </xf>
    <xf numFmtId="38" fontId="10" fillId="5" borderId="3" xfId="5" applyFont="1" applyFill="1" applyBorder="1" applyAlignment="1">
      <alignment horizontal="center" vertical="center" wrapText="1"/>
    </xf>
    <xf numFmtId="38" fontId="7" fillId="0" borderId="0" xfId="5" applyFont="1" applyBorder="1" applyAlignment="1">
      <alignment horizontal="left" vertical="center" wrapText="1"/>
    </xf>
    <xf numFmtId="38" fontId="11" fillId="0" borderId="4" xfId="5" applyFont="1" applyBorder="1" applyAlignment="1">
      <alignment horizontal="center" vertical="center"/>
    </xf>
    <xf numFmtId="38" fontId="11" fillId="0" borderId="5" xfId="5" applyFont="1" applyBorder="1" applyAlignment="1">
      <alignment horizontal="center" vertical="center"/>
    </xf>
    <xf numFmtId="38" fontId="11" fillId="0" borderId="6" xfId="5" applyFont="1" applyBorder="1" applyAlignment="1">
      <alignment horizontal="center" vertical="center"/>
    </xf>
    <xf numFmtId="38" fontId="11" fillId="0" borderId="7" xfId="5" applyFont="1" applyBorder="1" applyAlignment="1">
      <alignment horizontal="center" vertical="center"/>
    </xf>
    <xf numFmtId="38" fontId="5" fillId="0" borderId="0" xfId="5" applyFont="1" applyAlignment="1">
      <alignment vertical="center"/>
    </xf>
    <xf numFmtId="38" fontId="12" fillId="0" borderId="1" xfId="5" applyFont="1" applyFill="1" applyBorder="1" applyAlignment="1">
      <alignment horizontal="left" vertical="center" wrapText="1"/>
    </xf>
    <xf numFmtId="38" fontId="10" fillId="5" borderId="8" xfId="5" applyFont="1" applyFill="1" applyBorder="1" applyAlignment="1">
      <alignment horizontal="center" vertical="center" wrapText="1"/>
    </xf>
    <xf numFmtId="38" fontId="13" fillId="4" borderId="9" xfId="5" applyFont="1" applyFill="1" applyBorder="1" applyAlignment="1">
      <alignment horizontal="center" vertical="center"/>
    </xf>
    <xf numFmtId="38" fontId="9" fillId="0" borderId="10" xfId="5" applyFont="1" applyFill="1" applyBorder="1" applyAlignment="1">
      <alignment horizontal="center" vertical="center"/>
    </xf>
    <xf numFmtId="38" fontId="9" fillId="2" borderId="11" xfId="5" applyFont="1" applyFill="1" applyBorder="1" applyAlignment="1">
      <alignment vertical="center"/>
    </xf>
    <xf numFmtId="38" fontId="11" fillId="0" borderId="4" xfId="5" applyFont="1" applyBorder="1" applyAlignment="1">
      <alignment horizontal="center" vertical="center" wrapText="1"/>
    </xf>
    <xf numFmtId="38" fontId="11" fillId="0" borderId="6" xfId="5" applyFont="1" applyBorder="1" applyAlignment="1">
      <alignment horizontal="center" vertical="center" wrapText="1"/>
    </xf>
    <xf numFmtId="38" fontId="9" fillId="4" borderId="9" xfId="5" applyFont="1" applyFill="1" applyBorder="1" applyAlignment="1">
      <alignment horizontal="center" vertical="center"/>
    </xf>
    <xf numFmtId="38" fontId="13" fillId="4" borderId="12" xfId="5" applyFont="1" applyFill="1" applyBorder="1" applyAlignment="1">
      <alignment horizontal="center" vertical="center"/>
    </xf>
    <xf numFmtId="38" fontId="9" fillId="0" borderId="13" xfId="5" applyFont="1" applyFill="1" applyBorder="1" applyAlignment="1">
      <alignment horizontal="center" vertical="center" wrapText="1"/>
    </xf>
    <xf numFmtId="13" fontId="9" fillId="0" borderId="14" xfId="5" applyNumberFormat="1" applyFont="1" applyBorder="1" applyAlignment="1">
      <alignment horizontal="center" vertical="center"/>
    </xf>
    <xf numFmtId="38" fontId="11" fillId="0" borderId="15" xfId="5" applyFont="1" applyBorder="1" applyAlignment="1">
      <alignment horizontal="left" vertical="top" wrapText="1"/>
    </xf>
    <xf numFmtId="38" fontId="11" fillId="0" borderId="16" xfId="5" applyFont="1" applyBorder="1" applyAlignment="1">
      <alignment horizontal="left" vertical="top"/>
    </xf>
    <xf numFmtId="38" fontId="11" fillId="0" borderId="17" xfId="5" applyFont="1" applyBorder="1" applyAlignment="1">
      <alignment horizontal="left" vertical="top" wrapText="1"/>
    </xf>
    <xf numFmtId="38" fontId="11" fillId="0" borderId="18" xfId="5" applyFont="1" applyBorder="1" applyAlignment="1">
      <alignment horizontal="left" vertical="top" wrapText="1"/>
    </xf>
    <xf numFmtId="38" fontId="11" fillId="0" borderId="16" xfId="5" applyFont="1" applyBorder="1" applyAlignment="1">
      <alignment horizontal="left" vertical="top" wrapText="1"/>
    </xf>
    <xf numFmtId="38" fontId="11" fillId="0" borderId="18" xfId="5" applyFont="1" applyBorder="1" applyAlignment="1">
      <alignment horizontal="left" vertical="top"/>
    </xf>
    <xf numFmtId="38" fontId="9" fillId="4" borderId="12" xfId="5" applyFont="1" applyFill="1" applyBorder="1" applyAlignment="1">
      <alignment horizontal="center" vertical="center"/>
    </xf>
    <xf numFmtId="49" fontId="9" fillId="0" borderId="14" xfId="5" applyNumberFormat="1" applyFont="1" applyBorder="1" applyAlignment="1">
      <alignment horizontal="center" vertical="center"/>
    </xf>
    <xf numFmtId="38" fontId="9" fillId="0" borderId="19" xfId="5" applyFont="1" applyFill="1" applyBorder="1" applyAlignment="1">
      <alignment horizontal="center" vertical="center"/>
    </xf>
    <xf numFmtId="38" fontId="9" fillId="2" borderId="20" xfId="5" applyFont="1" applyFill="1" applyBorder="1" applyAlignment="1">
      <alignment horizontal="center" vertical="center"/>
    </xf>
    <xf numFmtId="38" fontId="11" fillId="0" borderId="21" xfId="5" applyFont="1" applyBorder="1" applyAlignment="1">
      <alignment horizontal="left" vertical="top" wrapText="1"/>
    </xf>
    <xf numFmtId="38" fontId="11" fillId="0" borderId="22" xfId="5" applyFont="1" applyBorder="1" applyAlignment="1">
      <alignment horizontal="left" vertical="top"/>
    </xf>
    <xf numFmtId="38" fontId="11" fillId="0" borderId="23" xfId="5" applyFont="1" applyBorder="1" applyAlignment="1">
      <alignment horizontal="left" vertical="top" wrapText="1"/>
    </xf>
    <xf numFmtId="38" fontId="11" fillId="0" borderId="24" xfId="5" applyFont="1" applyBorder="1" applyAlignment="1">
      <alignment horizontal="left" vertical="top"/>
    </xf>
    <xf numFmtId="38" fontId="9" fillId="0" borderId="25" xfId="5" applyFont="1" applyFill="1" applyBorder="1" applyAlignment="1">
      <alignment horizontal="center" vertical="center"/>
    </xf>
    <xf numFmtId="38" fontId="9" fillId="2" borderId="26" xfId="5" applyFont="1" applyFill="1" applyBorder="1" applyAlignment="1">
      <alignment horizontal="center" vertical="center"/>
    </xf>
    <xf numFmtId="38" fontId="13" fillId="4" borderId="27" xfId="5" applyFont="1" applyFill="1" applyBorder="1" applyAlignment="1">
      <alignment horizontal="center" vertical="center"/>
    </xf>
    <xf numFmtId="38" fontId="9" fillId="0" borderId="28" xfId="5" applyFont="1" applyFill="1" applyBorder="1" applyAlignment="1">
      <alignment horizontal="center" vertical="center"/>
    </xf>
    <xf numFmtId="38" fontId="9" fillId="2" borderId="29" xfId="5" applyFont="1" applyFill="1" applyBorder="1" applyAlignment="1">
      <alignment horizontal="center" vertical="center"/>
    </xf>
    <xf numFmtId="38" fontId="9" fillId="4" borderId="27" xfId="5" applyFont="1" applyFill="1" applyBorder="1" applyAlignment="1">
      <alignment horizontal="center" vertical="center"/>
    </xf>
    <xf numFmtId="38" fontId="9" fillId="0" borderId="9" xfId="5" applyFont="1" applyFill="1" applyBorder="1" applyAlignment="1">
      <alignment horizontal="center" vertical="center" wrapText="1"/>
    </xf>
    <xf numFmtId="38" fontId="9" fillId="0" borderId="30" xfId="5" applyFont="1" applyFill="1" applyBorder="1" applyAlignment="1">
      <alignment horizontal="center" vertical="center" wrapText="1"/>
    </xf>
    <xf numFmtId="13" fontId="9" fillId="0" borderId="11" xfId="5" applyNumberFormat="1" applyFont="1" applyFill="1" applyBorder="1" applyAlignment="1">
      <alignment vertical="center"/>
    </xf>
    <xf numFmtId="38" fontId="13" fillId="5" borderId="11" xfId="5" applyFont="1" applyFill="1" applyBorder="1" applyAlignment="1">
      <alignment vertical="center"/>
    </xf>
    <xf numFmtId="38" fontId="5" fillId="0" borderId="0" xfId="5" applyFont="1" applyBorder="1" applyAlignment="1">
      <alignment vertical="center"/>
    </xf>
    <xf numFmtId="38" fontId="9" fillId="0" borderId="12" xfId="5" applyFont="1" applyFill="1" applyBorder="1" applyAlignment="1">
      <alignment horizontal="center" vertical="center"/>
    </xf>
    <xf numFmtId="12" fontId="9" fillId="0" borderId="19" xfId="5" applyNumberFormat="1" applyFont="1" applyFill="1" applyBorder="1" applyAlignment="1">
      <alignment vertical="center" wrapText="1"/>
    </xf>
    <xf numFmtId="38" fontId="9" fillId="0" borderId="20" xfId="5" applyFont="1" applyFill="1" applyBorder="1" applyAlignment="1">
      <alignment vertical="center"/>
    </xf>
    <xf numFmtId="38" fontId="0" fillId="0" borderId="0" xfId="5" applyFont="1" applyBorder="1" applyAlignment="1">
      <alignment vertical="center"/>
    </xf>
    <xf numFmtId="38" fontId="9" fillId="0" borderId="31" xfId="5" applyFont="1" applyFill="1" applyBorder="1" applyAlignment="1">
      <alignment horizontal="center" vertical="center" wrapText="1"/>
    </xf>
    <xf numFmtId="38" fontId="13" fillId="4" borderId="32" xfId="5" applyFont="1" applyFill="1" applyBorder="1" applyAlignment="1">
      <alignment horizontal="center" vertical="center"/>
    </xf>
    <xf numFmtId="38" fontId="9" fillId="0" borderId="31" xfId="5" applyFont="1" applyBorder="1" applyAlignment="1">
      <alignment horizontal="center" vertical="center"/>
    </xf>
    <xf numFmtId="38" fontId="13" fillId="4" borderId="33" xfId="5" applyFont="1" applyFill="1" applyBorder="1" applyAlignment="1">
      <alignment horizontal="center" vertical="center"/>
    </xf>
    <xf numFmtId="38" fontId="9" fillId="0" borderId="34" xfId="5" applyFont="1" applyBorder="1" applyAlignment="1">
      <alignment horizontal="center" vertical="center"/>
    </xf>
    <xf numFmtId="38" fontId="9" fillId="2" borderId="14" xfId="5" applyFont="1" applyFill="1" applyBorder="1" applyAlignment="1">
      <alignment horizontal="center" vertical="center"/>
    </xf>
    <xf numFmtId="38" fontId="8" fillId="4" borderId="35" xfId="5" applyFont="1" applyFill="1" applyBorder="1" applyAlignment="1">
      <alignment horizontal="center" vertical="center"/>
    </xf>
    <xf numFmtId="38" fontId="8" fillId="4" borderId="36" xfId="5" applyFont="1" applyFill="1" applyBorder="1" applyAlignment="1">
      <alignment horizontal="center" vertical="center"/>
    </xf>
    <xf numFmtId="38" fontId="10" fillId="2" borderId="36" xfId="5" applyFont="1" applyFill="1" applyBorder="1" applyAlignment="1">
      <alignment horizontal="center" vertical="center"/>
    </xf>
    <xf numFmtId="38" fontId="13" fillId="4" borderId="37" xfId="5" applyFont="1" applyFill="1" applyBorder="1" applyAlignment="1">
      <alignment horizontal="center" vertical="center"/>
    </xf>
    <xf numFmtId="38" fontId="9" fillId="2" borderId="38" xfId="5" applyFont="1" applyFill="1" applyBorder="1" applyAlignment="1">
      <alignment horizontal="center" vertical="center"/>
    </xf>
    <xf numFmtId="38" fontId="11" fillId="0" borderId="39" xfId="5" applyFont="1" applyBorder="1" applyAlignment="1">
      <alignment horizontal="left" vertical="top" wrapText="1"/>
    </xf>
    <xf numFmtId="38" fontId="11" fillId="0" borderId="40" xfId="5" applyFont="1" applyBorder="1" applyAlignment="1">
      <alignment horizontal="left" vertical="top"/>
    </xf>
    <xf numFmtId="38" fontId="11" fillId="0" borderId="41" xfId="5" applyFont="1" applyBorder="1" applyAlignment="1">
      <alignment horizontal="left" vertical="top" wrapText="1"/>
    </xf>
    <xf numFmtId="38" fontId="11" fillId="0" borderId="42" xfId="5" applyFont="1" applyBorder="1" applyAlignment="1">
      <alignment horizontal="left" vertical="top"/>
    </xf>
    <xf numFmtId="38" fontId="8" fillId="4" borderId="43" xfId="5" applyFont="1" applyFill="1" applyBorder="1" applyAlignment="1">
      <alignment horizontal="center" vertical="center"/>
    </xf>
    <xf numFmtId="38" fontId="8" fillId="4" borderId="44" xfId="5" applyFont="1" applyFill="1" applyBorder="1" applyAlignment="1">
      <alignment horizontal="center" vertical="center"/>
    </xf>
    <xf numFmtId="38" fontId="10" fillId="2" borderId="44" xfId="5" applyFont="1" applyFill="1" applyBorder="1" applyAlignment="1">
      <alignment horizontal="center" vertical="center"/>
    </xf>
    <xf numFmtId="38" fontId="14" fillId="3" borderId="0" xfId="5" applyFont="1" applyFill="1" applyAlignment="1">
      <alignment vertical="top"/>
    </xf>
    <xf numFmtId="38" fontId="9" fillId="0" borderId="45" xfId="5" applyFont="1" applyFill="1" applyBorder="1" applyAlignment="1">
      <alignment horizontal="center" vertical="center"/>
    </xf>
    <xf numFmtId="38" fontId="13" fillId="5" borderId="11" xfId="5" applyFont="1" applyFill="1" applyBorder="1" applyAlignment="1">
      <alignment horizontal="center" vertical="center"/>
    </xf>
    <xf numFmtId="38" fontId="0" fillId="3" borderId="0" xfId="5" applyFont="1" applyFill="1" applyAlignment="1">
      <alignment vertical="center"/>
    </xf>
    <xf numFmtId="38" fontId="8" fillId="4" borderId="46" xfId="5" applyFont="1" applyFill="1" applyBorder="1" applyAlignment="1">
      <alignment horizontal="center" vertical="center"/>
    </xf>
    <xf numFmtId="38" fontId="8" fillId="4" borderId="8" xfId="5" applyFont="1" applyFill="1" applyBorder="1" applyAlignment="1">
      <alignment horizontal="center" vertical="center"/>
    </xf>
    <xf numFmtId="38" fontId="10" fillId="2" borderId="47" xfId="5" applyFont="1" applyFill="1" applyBorder="1" applyAlignment="1">
      <alignment horizontal="center" vertical="center"/>
    </xf>
    <xf numFmtId="38" fontId="9" fillId="0" borderId="48" xfId="5" applyFont="1" applyFill="1" applyBorder="1" applyAlignment="1">
      <alignment horizontal="center" vertical="center" wrapText="1"/>
    </xf>
    <xf numFmtId="38" fontId="9" fillId="0" borderId="0" xfId="5" applyFont="1" applyFill="1" applyBorder="1" applyAlignment="1">
      <alignment vertical="center"/>
    </xf>
    <xf numFmtId="38" fontId="9" fillId="0" borderId="0" xfId="5" applyFont="1" applyFill="1" applyBorder="1" applyAlignment="1">
      <alignment horizontal="center" vertical="center" wrapText="1"/>
    </xf>
    <xf numFmtId="49" fontId="9" fillId="0" borderId="0" xfId="5" applyNumberFormat="1" applyFont="1" applyFill="1" applyBorder="1" applyAlignment="1">
      <alignment horizontal="center" vertical="center"/>
    </xf>
    <xf numFmtId="38" fontId="9" fillId="0" borderId="48" xfId="5" applyFont="1" applyBorder="1" applyAlignment="1">
      <alignment horizontal="center" vertical="center"/>
    </xf>
    <xf numFmtId="38" fontId="9" fillId="0" borderId="49" xfId="5" applyFont="1" applyBorder="1" applyAlignment="1">
      <alignment horizontal="center" vertical="center"/>
    </xf>
    <xf numFmtId="38" fontId="0" fillId="0" borderId="0" xfId="5" applyFont="1" applyBorder="1" applyAlignment="1">
      <alignment horizontal="right" vertical="top"/>
    </xf>
    <xf numFmtId="38" fontId="10" fillId="2" borderId="3" xfId="5" applyFont="1" applyFill="1" applyBorder="1" applyAlignment="1">
      <alignment horizontal="center" vertical="center"/>
    </xf>
    <xf numFmtId="38" fontId="13" fillId="0" borderId="0" xfId="5" applyFont="1" applyFill="1" applyBorder="1" applyAlignment="1">
      <alignment vertical="center"/>
    </xf>
    <xf numFmtId="38" fontId="10" fillId="0" borderId="0" xfId="5" applyFont="1" applyFill="1" applyBorder="1" applyAlignment="1">
      <alignment horizontal="center" vertical="center"/>
    </xf>
    <xf numFmtId="38" fontId="15" fillId="3" borderId="0" xfId="5" applyFont="1" applyFill="1" applyAlignment="1">
      <alignment vertical="center"/>
    </xf>
    <xf numFmtId="38" fontId="16" fillId="0" borderId="0" xfId="5" applyFont="1" applyBorder="1" applyAlignment="1">
      <alignment horizontal="center" vertical="center"/>
    </xf>
    <xf numFmtId="38" fontId="17" fillId="0" borderId="0" xfId="5" applyFont="1" applyBorder="1" applyAlignment="1">
      <alignment vertical="center"/>
    </xf>
  </cellXfs>
  <cellStyles count="6">
    <cellStyle name="パーセント 3" xfId="1"/>
    <cellStyle name="桁区切り 2" xfId="2"/>
    <cellStyle name="標準" xfId="0" builtinId="0"/>
    <cellStyle name="標準 2" xfId="3"/>
    <cellStyle name="標準 4" xfId="4"/>
    <cellStyle name="桁区切り" xfId="5" builtinId="6"/>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1042035</xdr:colOff>
      <xdr:row>1</xdr:row>
      <xdr:rowOff>90805</xdr:rowOff>
    </xdr:from>
    <xdr:to xmlns:xdr="http://schemas.openxmlformats.org/drawingml/2006/spreadsheetDrawing">
      <xdr:col>12</xdr:col>
      <xdr:colOff>107950</xdr:colOff>
      <xdr:row>2</xdr:row>
      <xdr:rowOff>572135</xdr:rowOff>
    </xdr:to>
    <xdr:sp macro="" textlink="">
      <xdr:nvSpPr>
        <xdr:cNvPr id="4" name="吹き出し: 角を丸めた四角形 3"/>
        <xdr:cNvSpPr/>
      </xdr:nvSpPr>
      <xdr:spPr>
        <a:xfrm>
          <a:off x="8764905" y="258445"/>
          <a:ext cx="4244975" cy="1060450"/>
        </a:xfrm>
        <a:prstGeom prst="wedgeRoundRectCallout">
          <a:avLst>
            <a:gd name="adj1" fmla="val -32089"/>
            <a:gd name="adj2" fmla="val 137942"/>
            <a:gd name="adj3" fmla="val 16667"/>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lt1"/>
              </a:solidFill>
              <a:effectLst/>
              <a:latin typeface="BIZ UDPゴシック"/>
              <a:ea typeface="BIZ UDPゴシック"/>
              <a:cs typeface="+mn-cs"/>
            </a:rPr>
            <a:t>【プルダウンからお選びください。】</a:t>
          </a:r>
          <a:endParaRPr lang="ja-JP" altLang="ja-JP" b="1">
            <a:effectLst/>
            <a:latin typeface="BIZ UDPゴシック"/>
            <a:ea typeface="BIZ UDPゴシック"/>
          </a:endParaRPr>
        </a:p>
        <a:p>
          <a:r>
            <a:rPr kumimoji="1" lang="ja-JP" altLang="ja-JP" sz="1100" b="1">
              <a:solidFill>
                <a:schemeClr val="lt1"/>
              </a:solidFill>
              <a:effectLst/>
              <a:latin typeface="BIZ UDPゴシック"/>
              <a:ea typeface="BIZ UDPゴシック"/>
              <a:cs typeface="+mn-cs"/>
            </a:rPr>
            <a:t/>
          </a:r>
          <a:endParaRPr lang="ja-JP" altLang="ja-JP" b="1">
            <a:effectLst/>
            <a:latin typeface="BIZ UDPゴシック"/>
            <a:ea typeface="BIZ UDPゴシック"/>
          </a:endParaRPr>
        </a:p>
        <a:p>
          <a:r>
            <a:rPr kumimoji="1" lang="ja-JP" altLang="ja-JP" sz="1100" b="1">
              <a:solidFill>
                <a:schemeClr val="lt1"/>
              </a:solidFill>
              <a:effectLst/>
              <a:latin typeface="BIZ UDPゴシック"/>
              <a:ea typeface="BIZ UDPゴシック"/>
              <a:cs typeface="+mn-cs"/>
            </a:rPr>
            <a:t>外構工事の補助</a:t>
          </a:r>
          <a:r>
            <a:rPr kumimoji="1" lang="ja-JP" altLang="en-US" sz="1100" b="1">
              <a:solidFill>
                <a:schemeClr val="lt1"/>
              </a:solidFill>
              <a:effectLst/>
              <a:latin typeface="BIZ UDPゴシック"/>
              <a:ea typeface="BIZ UDPゴシック"/>
              <a:cs typeface="+mn-cs"/>
            </a:rPr>
            <a:t>基準額</a:t>
          </a:r>
          <a:r>
            <a:rPr kumimoji="1" lang="ja-JP" altLang="ja-JP" sz="1100" b="1">
              <a:solidFill>
                <a:schemeClr val="lt1"/>
              </a:solidFill>
              <a:effectLst/>
              <a:latin typeface="BIZ UDPゴシック"/>
              <a:ea typeface="BIZ UDPゴシック"/>
              <a:cs typeface="+mn-cs"/>
            </a:rPr>
            <a:t>は、基本200万円ですが、</a:t>
          </a:r>
          <a:endParaRPr lang="ja-JP" altLang="ja-JP" b="1">
            <a:effectLst/>
            <a:latin typeface="BIZ UDPゴシック"/>
            <a:ea typeface="BIZ UDPゴシック"/>
          </a:endParaRPr>
        </a:p>
        <a:p>
          <a:r>
            <a:rPr kumimoji="1" lang="ja-JP" altLang="ja-JP" sz="1100" b="1">
              <a:solidFill>
                <a:schemeClr val="lt1"/>
              </a:solidFill>
              <a:effectLst/>
              <a:latin typeface="BIZ UDPゴシック"/>
              <a:ea typeface="BIZ UDPゴシック"/>
              <a:cs typeface="+mn-cs"/>
            </a:rPr>
            <a:t>平日18時30分以降又は長期休業中7時30分以前開所の場合は300万円、</a:t>
          </a:r>
          <a:r>
            <a:rPr kumimoji="1" lang="ja-JP" altLang="ja-JP" sz="1100" b="1">
              <a:solidFill>
                <a:schemeClr val="lt1"/>
              </a:solidFill>
              <a:effectLst/>
              <a:latin typeface="BIZ UDPゴシック"/>
              <a:ea typeface="BIZ UDPゴシック"/>
              <a:cs typeface="+mn-cs"/>
            </a:rPr>
            <a:t>平日19時以降開所の場合は400万円になります。</a:t>
          </a:r>
          <a:endParaRPr lang="ja-JP" altLang="ja-JP" b="1">
            <a:effectLst/>
            <a:latin typeface="BIZ UDPゴシック"/>
            <a:ea typeface="BIZ UDPゴシック"/>
          </a:endParaRPr>
        </a:p>
        <a:p>
          <a:pPr algn="l"/>
          <a:endParaRPr kumimoji="1" lang="ja-JP" altLang="en-US" sz="1100" b="1">
            <a:latin typeface="BIZ UDPゴシック"/>
            <a:ea typeface="BIZ UDPゴシック"/>
          </a:endParaRPr>
        </a:p>
      </xdr:txBody>
    </xdr:sp>
    <xdr:clientData/>
  </xdr:twoCellAnchor>
  <xdr:twoCellAnchor>
    <xdr:from xmlns:xdr="http://schemas.openxmlformats.org/drawingml/2006/spreadsheetDrawing">
      <xdr:col>12</xdr:col>
      <xdr:colOff>182245</xdr:colOff>
      <xdr:row>1</xdr:row>
      <xdr:rowOff>140970</xdr:rowOff>
    </xdr:from>
    <xdr:to xmlns:xdr="http://schemas.openxmlformats.org/drawingml/2006/spreadsheetDrawing">
      <xdr:col>16</xdr:col>
      <xdr:colOff>944880</xdr:colOff>
      <xdr:row>2</xdr:row>
      <xdr:rowOff>588010</xdr:rowOff>
    </xdr:to>
    <xdr:sp macro="" textlink="">
      <xdr:nvSpPr>
        <xdr:cNvPr id="5" name="吹き出し: 角を丸めた四角形 4"/>
        <xdr:cNvSpPr/>
      </xdr:nvSpPr>
      <xdr:spPr>
        <a:xfrm>
          <a:off x="13084175" y="308610"/>
          <a:ext cx="4813935" cy="1026160"/>
        </a:xfrm>
        <a:prstGeom prst="wedgeRoundRectCallout">
          <a:avLst>
            <a:gd name="adj1" fmla="val -38725"/>
            <a:gd name="adj2" fmla="val 127558"/>
            <a:gd name="adj3" fmla="val 16667"/>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a:solidFill>
                <a:schemeClr val="lt1"/>
              </a:solidFill>
              <a:effectLst/>
              <a:latin typeface="BIZ UDPゴシック"/>
              <a:ea typeface="BIZ UDPゴシック"/>
              <a:cs typeface="+mn-cs"/>
            </a:rPr>
            <a:t>【プルダウンからお選びください。】</a:t>
          </a:r>
          <a:endParaRPr kumimoji="1" lang="ja-JP" altLang="en-US" sz="1100" b="0">
            <a:latin typeface="BIZ UDPゴシック"/>
            <a:ea typeface="BIZ UDPゴシック"/>
          </a:endParaRPr>
        </a:p>
        <a:p>
          <a:pPr algn="l"/>
          <a:r>
            <a:rPr kumimoji="1" lang="ja-JP" altLang="en-US" sz="1100" b="0">
              <a:latin typeface="BIZ UDPゴシック"/>
              <a:ea typeface="BIZ UDPゴシック"/>
            </a:rPr>
            <a:t>壁掛けのエアコンなど、壁掛け式や天井吊り下げ式、床置き式の設備をビス等の取付金具で固定するものは、本体工事費の補助対象にはなりませんが、備品の補助対象になります。</a:t>
          </a:r>
          <a:endParaRPr kumimoji="1" lang="ja-JP" altLang="en-US" sz="1100" b="0">
            <a:latin typeface="BIZ UDPゴシック"/>
            <a:ea typeface="BIZ UDPゴシック"/>
          </a:endParaRPr>
        </a:p>
      </xdr:txBody>
    </xdr:sp>
    <xdr:clientData/>
  </xdr:twoCellAnchor>
  <xdr:twoCellAnchor>
    <xdr:from xmlns:xdr="http://schemas.openxmlformats.org/drawingml/2006/spreadsheetDrawing">
      <xdr:col>5</xdr:col>
      <xdr:colOff>238760</xdr:colOff>
      <xdr:row>27</xdr:row>
      <xdr:rowOff>149860</xdr:rowOff>
    </xdr:from>
    <xdr:to xmlns:xdr="http://schemas.openxmlformats.org/drawingml/2006/spreadsheetDrawing">
      <xdr:col>8</xdr:col>
      <xdr:colOff>1136650</xdr:colOff>
      <xdr:row>33</xdr:row>
      <xdr:rowOff>20955</xdr:rowOff>
    </xdr:to>
    <xdr:sp macro="" textlink="">
      <xdr:nvSpPr>
        <xdr:cNvPr id="7" name="吹き出し: 角を丸めた四角形 15"/>
        <xdr:cNvSpPr/>
      </xdr:nvSpPr>
      <xdr:spPr>
        <a:xfrm>
          <a:off x="5875020" y="12890500"/>
          <a:ext cx="4248785" cy="1593215"/>
        </a:xfrm>
        <a:prstGeom prst="wedgeRoundRectCallout">
          <a:avLst>
            <a:gd name="adj1" fmla="val -22089"/>
            <a:gd name="adj2" fmla="val 117335"/>
            <a:gd name="adj3" fmla="val 16667"/>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lt1"/>
              </a:solidFill>
              <a:effectLst/>
              <a:latin typeface="BIZ UDPゴシック"/>
              <a:ea typeface="BIZ UDPゴシック"/>
              <a:cs typeface="+mn-cs"/>
            </a:rPr>
            <a:t>【プルダウンからお選びください。】</a:t>
          </a:r>
          <a:endParaRPr lang="ja-JP" altLang="ja-JP" b="1">
            <a:effectLst/>
            <a:latin typeface="BIZ UDPゴシック"/>
            <a:ea typeface="BIZ UDPゴシック"/>
          </a:endParaRPr>
        </a:p>
        <a:p>
          <a:r>
            <a:rPr kumimoji="1" lang="ja-JP" altLang="ja-JP" sz="1100" b="1">
              <a:solidFill>
                <a:schemeClr val="lt1"/>
              </a:solidFill>
              <a:effectLst/>
              <a:latin typeface="BIZ UDPゴシック"/>
              <a:ea typeface="BIZ UDPゴシック"/>
              <a:cs typeface="+mn-cs"/>
            </a:rPr>
            <a:t/>
          </a:r>
          <a:endParaRPr lang="ja-JP" altLang="ja-JP" b="1">
            <a:effectLst/>
            <a:latin typeface="BIZ UDPゴシック"/>
            <a:ea typeface="BIZ UDPゴシック"/>
          </a:endParaRPr>
        </a:p>
        <a:p>
          <a:r>
            <a:rPr kumimoji="1" lang="ja-JP" altLang="ja-JP" sz="1100" b="1">
              <a:solidFill>
                <a:schemeClr val="lt1"/>
              </a:solidFill>
              <a:effectLst/>
              <a:latin typeface="BIZ UDPゴシック"/>
              <a:ea typeface="BIZ UDPゴシック"/>
              <a:cs typeface="+mn-cs"/>
            </a:rPr>
            <a:t>外構工事の補助</a:t>
          </a:r>
          <a:r>
            <a:rPr kumimoji="1" lang="ja-JP" altLang="en-US" sz="1100" b="1">
              <a:solidFill>
                <a:schemeClr val="lt1"/>
              </a:solidFill>
              <a:effectLst/>
              <a:latin typeface="BIZ UDPゴシック"/>
              <a:ea typeface="BIZ UDPゴシック"/>
              <a:cs typeface="+mn-cs"/>
            </a:rPr>
            <a:t>基準額</a:t>
          </a:r>
          <a:r>
            <a:rPr kumimoji="1" lang="ja-JP" altLang="ja-JP" sz="1100" b="1">
              <a:solidFill>
                <a:schemeClr val="lt1"/>
              </a:solidFill>
              <a:effectLst/>
              <a:latin typeface="BIZ UDPゴシック"/>
              <a:ea typeface="BIZ UDPゴシック"/>
              <a:cs typeface="+mn-cs"/>
            </a:rPr>
            <a:t>は、基本200万円ですが、</a:t>
          </a:r>
          <a:endParaRPr lang="ja-JP" altLang="ja-JP" b="1">
            <a:effectLst/>
            <a:latin typeface="BIZ UDPゴシック"/>
            <a:ea typeface="BIZ UDPゴシック"/>
          </a:endParaRPr>
        </a:p>
        <a:p>
          <a:r>
            <a:rPr kumimoji="1" lang="ja-JP" altLang="ja-JP" sz="1100" b="1">
              <a:solidFill>
                <a:schemeClr val="lt1"/>
              </a:solidFill>
              <a:effectLst/>
              <a:latin typeface="BIZ UDPゴシック"/>
              <a:ea typeface="BIZ UDPゴシック"/>
              <a:cs typeface="+mn-cs"/>
            </a:rPr>
            <a:t>平日18時30分以降又は長期休業中7時30分以前開所の場合は300万円、</a:t>
          </a:r>
          <a:r>
            <a:rPr kumimoji="1" lang="ja-JP" altLang="ja-JP" sz="1100" b="1">
              <a:solidFill>
                <a:schemeClr val="lt1"/>
              </a:solidFill>
              <a:effectLst/>
              <a:latin typeface="BIZ UDPゴシック"/>
              <a:ea typeface="BIZ UDPゴシック"/>
              <a:cs typeface="+mn-cs"/>
            </a:rPr>
            <a:t>平日19時以降開所の場合は400万円になります。</a:t>
          </a:r>
          <a:endParaRPr lang="ja-JP" altLang="ja-JP" b="1">
            <a:effectLst/>
            <a:latin typeface="BIZ UDPゴシック"/>
            <a:ea typeface="BIZ UDPゴシック"/>
          </a:endParaRPr>
        </a:p>
        <a:p>
          <a:pPr algn="l"/>
          <a:endParaRPr kumimoji="1" lang="ja-JP" altLang="en-US" sz="1100" b="1">
            <a:latin typeface="BIZ UDPゴシック"/>
            <a:ea typeface="BIZ UDPゴシック"/>
          </a:endParaRPr>
        </a:p>
      </xdr:txBody>
    </xdr:sp>
    <xdr:clientData/>
  </xdr:twoCellAnchor>
  <xdr:twoCellAnchor>
    <xdr:from xmlns:xdr="http://schemas.openxmlformats.org/drawingml/2006/spreadsheetDrawing">
      <xdr:col>0</xdr:col>
      <xdr:colOff>602615</xdr:colOff>
      <xdr:row>6</xdr:row>
      <xdr:rowOff>108585</xdr:rowOff>
    </xdr:from>
    <xdr:to xmlns:xdr="http://schemas.openxmlformats.org/drawingml/2006/spreadsheetDrawing">
      <xdr:col>1</xdr:col>
      <xdr:colOff>1555115</xdr:colOff>
      <xdr:row>6</xdr:row>
      <xdr:rowOff>739775</xdr:rowOff>
    </xdr:to>
    <xdr:sp macro="" textlink="">
      <xdr:nvSpPr>
        <xdr:cNvPr id="8" name="吹き出し: 角を丸めた四角形 4"/>
        <xdr:cNvSpPr/>
      </xdr:nvSpPr>
      <xdr:spPr>
        <a:xfrm>
          <a:off x="602615" y="4025265"/>
          <a:ext cx="1569720" cy="631190"/>
        </a:xfrm>
        <a:prstGeom prst="wedgeRoundRectCallout">
          <a:avLst>
            <a:gd name="adj1" fmla="val 69394"/>
            <a:gd name="adj2" fmla="val 68083"/>
            <a:gd name="adj3" fmla="val 16667"/>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BIZ UDPゴシック"/>
              <a:ea typeface="BIZ UDPゴシック"/>
            </a:rPr>
            <a:t>ご確認ください！</a:t>
          </a:r>
          <a:endParaRPr kumimoji="1" lang="ja-JP" altLang="en-US" sz="1100" b="1">
            <a:latin typeface="BIZ UDPゴシック"/>
            <a:ea typeface="BIZ UDP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2:S55"/>
  <sheetViews>
    <sheetView tabSelected="1" zoomScale="50" zoomScaleNormal="50" workbookViewId="0">
      <selection activeCell="J38" sqref="J38"/>
    </sheetView>
  </sheetViews>
  <sheetFormatPr defaultColWidth="9" defaultRowHeight="13.2"/>
  <cols>
    <col min="1" max="1" width="9" style="1"/>
    <col min="2" max="2" width="25.109375" style="2" customWidth="1"/>
    <col min="3" max="3" width="17.6640625" style="2" customWidth="1"/>
    <col min="4" max="4" width="17.77734375" style="2" customWidth="1"/>
    <col min="5" max="5" width="12.6640625" style="2" customWidth="1"/>
    <col min="6" max="6" width="12.21875" style="2" customWidth="1"/>
    <col min="7" max="7" width="18.21875" style="2" customWidth="1"/>
    <col min="8" max="8" width="18.44140625" style="2" customWidth="1"/>
    <col min="9" max="9" width="18.21875" style="2" customWidth="1"/>
    <col min="10" max="10" width="14" style="2" customWidth="1"/>
    <col min="11" max="11" width="18.21875" style="2" customWidth="1"/>
    <col min="12" max="12" width="6.6640625" style="2" customWidth="1"/>
    <col min="13" max="13" width="22.6640625" style="2" customWidth="1"/>
    <col min="14" max="14" width="17.33203125" style="2" customWidth="1"/>
    <col min="15" max="15" width="9.88671875" style="2" customWidth="1"/>
    <col min="16" max="16" width="9.21875" style="2" customWidth="1"/>
    <col min="17" max="17" width="26" style="2" customWidth="1"/>
    <col min="18" max="18" width="24.5546875" style="2" customWidth="1"/>
    <col min="19" max="19" width="19.88671875" style="2" customWidth="1"/>
    <col min="20" max="20" width="16.6640625" style="2" customWidth="1"/>
    <col min="21" max="21" width="15.44140625" style="2" customWidth="1"/>
    <col min="22" max="16384" width="9" style="2"/>
  </cols>
  <sheetData>
    <row r="2" spans="1:19" ht="45.6" customHeight="1">
      <c r="A2" s="3" t="s">
        <v>21</v>
      </c>
      <c r="B2" s="3"/>
      <c r="C2" s="3"/>
      <c r="D2" s="3"/>
      <c r="E2" s="3"/>
      <c r="F2" s="3"/>
      <c r="G2" s="3"/>
      <c r="H2" s="3"/>
      <c r="I2" s="3"/>
      <c r="J2" s="3"/>
      <c r="K2" s="3"/>
      <c r="L2" s="3"/>
      <c r="M2" s="74"/>
      <c r="N2" s="74"/>
      <c r="O2" s="74"/>
      <c r="P2" s="74"/>
      <c r="Q2" s="74"/>
      <c r="R2" s="91"/>
    </row>
    <row r="3" spans="1:19" ht="79.8" customHeight="1">
      <c r="A3" s="4"/>
      <c r="B3" s="6" t="s">
        <v>22</v>
      </c>
      <c r="C3" s="6"/>
      <c r="D3" s="6"/>
      <c r="E3" s="6"/>
      <c r="F3" s="6"/>
      <c r="G3" s="6"/>
      <c r="H3" s="51"/>
      <c r="I3" s="51"/>
      <c r="J3" s="51"/>
      <c r="K3" s="51"/>
      <c r="L3" s="51"/>
      <c r="M3" s="55"/>
      <c r="N3" s="55"/>
      <c r="O3" s="55"/>
      <c r="P3" s="55"/>
      <c r="Q3" s="87"/>
    </row>
    <row r="4" spans="1:19" ht="44.4" customHeight="1">
      <c r="A4" s="5"/>
      <c r="B4" s="7" t="s">
        <v>20</v>
      </c>
      <c r="C4" s="18" t="s">
        <v>11</v>
      </c>
      <c r="D4" s="24"/>
      <c r="E4" s="24"/>
      <c r="F4" s="43"/>
      <c r="G4" s="47" t="s">
        <v>17</v>
      </c>
      <c r="H4" s="52"/>
      <c r="I4" s="57" t="s">
        <v>8</v>
      </c>
      <c r="J4" s="59"/>
      <c r="K4" s="59"/>
      <c r="L4" s="65"/>
      <c r="M4" s="18" t="s">
        <v>12</v>
      </c>
      <c r="N4" s="24"/>
      <c r="O4" s="24"/>
      <c r="P4" s="43"/>
      <c r="Q4" s="78" t="s">
        <v>5</v>
      </c>
      <c r="R4" s="78" t="s">
        <v>19</v>
      </c>
      <c r="S4" s="92"/>
    </row>
    <row r="5" spans="1:19" ht="45.6" customHeight="1">
      <c r="A5" s="5"/>
      <c r="B5" s="8"/>
      <c r="C5" s="19" t="s">
        <v>15</v>
      </c>
      <c r="D5" s="25" t="s">
        <v>6</v>
      </c>
      <c r="E5" s="35" t="s">
        <v>3</v>
      </c>
      <c r="F5" s="44"/>
      <c r="G5" s="48" t="s">
        <v>6</v>
      </c>
      <c r="H5" s="53" t="s">
        <v>16</v>
      </c>
      <c r="I5" s="19" t="s">
        <v>15</v>
      </c>
      <c r="J5" s="56" t="s">
        <v>6</v>
      </c>
      <c r="K5" s="58" t="s">
        <v>14</v>
      </c>
      <c r="L5" s="60"/>
      <c r="M5" s="75" t="s">
        <v>15</v>
      </c>
      <c r="N5" s="81" t="s">
        <v>6</v>
      </c>
      <c r="O5" s="85" t="s">
        <v>14</v>
      </c>
      <c r="P5" s="86"/>
      <c r="Q5" s="79"/>
      <c r="R5" s="79"/>
      <c r="S5" s="92"/>
    </row>
    <row r="6" spans="1:19" ht="79.8" customHeight="1">
      <c r="A6" s="5"/>
      <c r="B6" s="9"/>
      <c r="C6" s="20">
        <v>35423000</v>
      </c>
      <c r="D6" s="26">
        <v>0.91666666666666663</v>
      </c>
      <c r="E6" s="36">
        <f>ROUNDDOWN(C6*D6,-3)</f>
        <v>32471000</v>
      </c>
      <c r="F6" s="45"/>
      <c r="G6" s="49">
        <v>8.3333333333333301e-002</v>
      </c>
      <c r="H6" s="54">
        <f>C6-E6</f>
        <v>2952000</v>
      </c>
      <c r="I6" s="50">
        <v>2000000</v>
      </c>
      <c r="J6" s="34" t="s">
        <v>9</v>
      </c>
      <c r="K6" s="61">
        <f>I6</f>
        <v>2000000</v>
      </c>
      <c r="L6" s="66"/>
      <c r="M6" s="76">
        <v>1000000</v>
      </c>
      <c r="N6" s="34" t="s">
        <v>9</v>
      </c>
      <c r="O6" s="61">
        <f>M6</f>
        <v>1000000</v>
      </c>
      <c r="P6" s="66"/>
      <c r="Q6" s="88">
        <f>E6+K6+O6</f>
        <v>35471000</v>
      </c>
      <c r="R6" s="80">
        <f>B6-Q6</f>
        <v>-35471000</v>
      </c>
      <c r="S6" s="93"/>
    </row>
    <row r="7" spans="1:19" ht="66" customHeight="1">
      <c r="B7" s="10"/>
      <c r="C7" s="10"/>
      <c r="D7" s="10"/>
      <c r="E7" s="10"/>
      <c r="F7" s="10"/>
      <c r="G7" s="10"/>
      <c r="H7" s="10"/>
      <c r="I7" s="10"/>
      <c r="J7" s="10"/>
      <c r="K7" s="10"/>
      <c r="L7" s="10"/>
    </row>
    <row r="8" spans="1:19" ht="19.8">
      <c r="B8" s="10" t="s">
        <v>29</v>
      </c>
      <c r="C8" s="10"/>
      <c r="D8" s="10"/>
      <c r="E8" s="10"/>
      <c r="F8" s="10"/>
      <c r="G8" s="10"/>
      <c r="H8" s="10"/>
      <c r="I8" s="10"/>
      <c r="J8" s="10"/>
      <c r="K8" s="10"/>
      <c r="L8" s="10"/>
    </row>
    <row r="9" spans="1:19" ht="26.4" customHeight="1">
      <c r="B9" s="11">
        <v>1</v>
      </c>
      <c r="C9" s="21" t="s">
        <v>23</v>
      </c>
      <c r="D9" s="27" t="s">
        <v>0</v>
      </c>
      <c r="E9" s="37"/>
      <c r="F9" s="37"/>
      <c r="G9" s="37"/>
      <c r="H9" s="37"/>
      <c r="I9" s="37"/>
      <c r="J9" s="37"/>
      <c r="K9" s="37"/>
      <c r="L9" s="67"/>
    </row>
    <row r="10" spans="1:19" ht="26.4" customHeight="1">
      <c r="B10" s="12"/>
      <c r="C10" s="12" t="s">
        <v>24</v>
      </c>
      <c r="D10" s="28" t="s">
        <v>2</v>
      </c>
      <c r="E10" s="38"/>
      <c r="F10" s="38"/>
      <c r="G10" s="38"/>
      <c r="H10" s="38"/>
      <c r="I10" s="38"/>
      <c r="J10" s="38"/>
      <c r="K10" s="38"/>
      <c r="L10" s="68"/>
    </row>
    <row r="11" spans="1:19" ht="26.4" customHeight="1">
      <c r="B11" s="13">
        <v>2</v>
      </c>
      <c r="C11" s="22" t="s">
        <v>23</v>
      </c>
      <c r="D11" s="29" t="s">
        <v>28</v>
      </c>
      <c r="E11" s="39"/>
      <c r="F11" s="39"/>
      <c r="G11" s="39"/>
      <c r="H11" s="39"/>
      <c r="I11" s="39"/>
      <c r="J11" s="39"/>
      <c r="K11" s="39"/>
      <c r="L11" s="69"/>
    </row>
    <row r="12" spans="1:19" ht="48" customHeight="1">
      <c r="B12" s="14"/>
      <c r="C12" s="14" t="s">
        <v>24</v>
      </c>
      <c r="D12" s="30" t="s">
        <v>25</v>
      </c>
      <c r="E12" s="40"/>
      <c r="F12" s="40"/>
      <c r="G12" s="40"/>
      <c r="H12" s="40"/>
      <c r="I12" s="40"/>
      <c r="J12" s="40"/>
      <c r="K12" s="40"/>
      <c r="L12" s="70"/>
    </row>
    <row r="13" spans="1:19" ht="26.4" customHeight="1">
      <c r="B13" s="11">
        <v>3</v>
      </c>
      <c r="C13" s="21" t="s">
        <v>23</v>
      </c>
      <c r="D13" s="27" t="s">
        <v>26</v>
      </c>
      <c r="E13" s="37"/>
      <c r="F13" s="37"/>
      <c r="G13" s="37"/>
      <c r="H13" s="37"/>
      <c r="I13" s="37"/>
      <c r="J13" s="37"/>
      <c r="K13" s="37"/>
      <c r="L13" s="67"/>
    </row>
    <row r="14" spans="1:19" ht="77.400000000000006" customHeight="1">
      <c r="B14" s="12"/>
      <c r="C14" s="12" t="s">
        <v>24</v>
      </c>
      <c r="D14" s="31" t="s">
        <v>27</v>
      </c>
      <c r="E14" s="38"/>
      <c r="F14" s="38"/>
      <c r="G14" s="38"/>
      <c r="H14" s="38"/>
      <c r="I14" s="38"/>
      <c r="J14" s="38"/>
      <c r="K14" s="38"/>
      <c r="L14" s="68"/>
    </row>
    <row r="15" spans="1:19" ht="26.4" customHeight="1">
      <c r="B15" s="13">
        <v>4</v>
      </c>
      <c r="C15" s="22" t="s">
        <v>23</v>
      </c>
      <c r="D15" s="29" t="s">
        <v>10</v>
      </c>
      <c r="E15" s="39"/>
      <c r="F15" s="39"/>
      <c r="G15" s="39"/>
      <c r="H15" s="39"/>
      <c r="I15" s="39"/>
      <c r="J15" s="39"/>
      <c r="K15" s="39"/>
      <c r="L15" s="69"/>
    </row>
    <row r="16" spans="1:19" ht="26.4" customHeight="1">
      <c r="B16" s="14"/>
      <c r="C16" s="14" t="s">
        <v>24</v>
      </c>
      <c r="D16" s="32" t="s">
        <v>4</v>
      </c>
      <c r="E16" s="40"/>
      <c r="F16" s="40"/>
      <c r="G16" s="40"/>
      <c r="H16" s="40"/>
      <c r="I16" s="40"/>
      <c r="J16" s="40"/>
      <c r="K16" s="40"/>
      <c r="L16" s="70"/>
    </row>
    <row r="17" spans="1:18" ht="26.4" customHeight="1">
      <c r="B17" s="11">
        <v>5</v>
      </c>
      <c r="C17" s="21" t="s">
        <v>23</v>
      </c>
      <c r="D17" s="27" t="s">
        <v>30</v>
      </c>
      <c r="E17" s="37"/>
      <c r="F17" s="37"/>
      <c r="G17" s="37"/>
      <c r="H17" s="37"/>
      <c r="I17" s="37"/>
      <c r="J17" s="37"/>
      <c r="K17" s="37"/>
      <c r="L17" s="67"/>
    </row>
    <row r="18" spans="1:18" ht="26.4" customHeight="1">
      <c r="B18" s="12"/>
      <c r="C18" s="12" t="s">
        <v>24</v>
      </c>
      <c r="D18" s="28" t="s">
        <v>31</v>
      </c>
      <c r="E18" s="38"/>
      <c r="F18" s="38"/>
      <c r="G18" s="38"/>
      <c r="H18" s="38"/>
      <c r="I18" s="38"/>
      <c r="J18" s="38"/>
      <c r="K18" s="38"/>
      <c r="L18" s="68"/>
    </row>
    <row r="19" spans="1:18" ht="26.4" customHeight="1">
      <c r="B19" s="13">
        <v>6</v>
      </c>
      <c r="C19" s="22" t="s">
        <v>23</v>
      </c>
      <c r="D19" s="29" t="s">
        <v>32</v>
      </c>
      <c r="E19" s="39"/>
      <c r="F19" s="39"/>
      <c r="G19" s="39"/>
      <c r="H19" s="39"/>
      <c r="I19" s="39"/>
      <c r="J19" s="39"/>
      <c r="K19" s="39"/>
      <c r="L19" s="69"/>
    </row>
    <row r="20" spans="1:18" ht="86.4" customHeight="1">
      <c r="B20" s="14"/>
      <c r="C20" s="14" t="s">
        <v>24</v>
      </c>
      <c r="D20" s="30" t="s">
        <v>1</v>
      </c>
      <c r="E20" s="40"/>
      <c r="F20" s="40"/>
      <c r="G20" s="40"/>
      <c r="H20" s="40"/>
      <c r="I20" s="40"/>
      <c r="J20" s="40"/>
      <c r="K20" s="40"/>
      <c r="L20" s="70"/>
    </row>
    <row r="21" spans="1:18" ht="26.4" customHeight="1">
      <c r="B21" s="11">
        <v>7</v>
      </c>
      <c r="C21" s="21" t="s">
        <v>23</v>
      </c>
      <c r="D21" s="27" t="s">
        <v>18</v>
      </c>
      <c r="E21" s="37"/>
      <c r="F21" s="37"/>
      <c r="G21" s="37"/>
      <c r="H21" s="37"/>
      <c r="I21" s="37"/>
      <c r="J21" s="37"/>
      <c r="K21" s="37"/>
      <c r="L21" s="67"/>
    </row>
    <row r="22" spans="1:18" ht="26.4" customHeight="1">
      <c r="B22" s="12"/>
      <c r="C22" s="12" t="s">
        <v>24</v>
      </c>
      <c r="D22" s="28" t="s">
        <v>33</v>
      </c>
      <c r="E22" s="38"/>
      <c r="F22" s="38"/>
      <c r="G22" s="38"/>
      <c r="H22" s="38"/>
      <c r="I22" s="38"/>
      <c r="J22" s="38"/>
      <c r="K22" s="38"/>
      <c r="L22" s="68"/>
    </row>
    <row r="23" spans="1:18" ht="26.4" customHeight="1">
      <c r="B23" s="13">
        <v>8</v>
      </c>
      <c r="C23" s="22" t="s">
        <v>23</v>
      </c>
      <c r="D23" s="29" t="s">
        <v>34</v>
      </c>
      <c r="E23" s="39"/>
      <c r="F23" s="39"/>
      <c r="G23" s="39"/>
      <c r="H23" s="39"/>
      <c r="I23" s="39"/>
      <c r="J23" s="39"/>
      <c r="K23" s="39"/>
      <c r="L23" s="69"/>
    </row>
    <row r="24" spans="1:18" ht="26.4" customHeight="1">
      <c r="B24" s="12"/>
      <c r="C24" s="12" t="s">
        <v>24</v>
      </c>
      <c r="D24" s="28" t="s">
        <v>7</v>
      </c>
      <c r="E24" s="38"/>
      <c r="F24" s="38"/>
      <c r="G24" s="38"/>
      <c r="H24" s="38"/>
      <c r="I24" s="38"/>
      <c r="J24" s="38"/>
      <c r="K24" s="38"/>
      <c r="L24" s="68"/>
    </row>
    <row r="25" spans="1:18" ht="18">
      <c r="B25" s="15"/>
      <c r="C25" s="15"/>
      <c r="D25" s="15"/>
      <c r="E25" s="15"/>
      <c r="F25" s="15"/>
      <c r="G25" s="15"/>
      <c r="H25" s="15"/>
      <c r="I25" s="15"/>
      <c r="J25" s="15"/>
      <c r="K25" s="15"/>
      <c r="L25" s="15"/>
    </row>
    <row r="26" spans="1:18" ht="18">
      <c r="B26" s="15"/>
      <c r="C26" s="15"/>
      <c r="D26" s="15"/>
      <c r="E26" s="15"/>
      <c r="F26" s="15"/>
      <c r="G26" s="15"/>
      <c r="H26" s="15"/>
      <c r="I26" s="15"/>
      <c r="J26" s="15"/>
      <c r="K26" s="15"/>
      <c r="L26" s="15"/>
    </row>
    <row r="27" spans="1:18" ht="18">
      <c r="B27" s="15"/>
      <c r="C27" s="15"/>
      <c r="D27" s="15"/>
      <c r="E27" s="15"/>
      <c r="F27" s="15"/>
      <c r="G27" s="15"/>
      <c r="H27" s="15"/>
      <c r="I27" s="15"/>
      <c r="J27" s="15"/>
      <c r="K27" s="15"/>
      <c r="L27" s="15"/>
    </row>
    <row r="28" spans="1:18" ht="18">
      <c r="B28" s="15"/>
      <c r="C28" s="15"/>
      <c r="D28" s="15"/>
      <c r="E28" s="15"/>
      <c r="F28" s="15"/>
      <c r="G28" s="15"/>
      <c r="H28" s="15"/>
      <c r="I28" s="15"/>
      <c r="J28" s="15"/>
      <c r="K28" s="15"/>
      <c r="L28" s="15"/>
    </row>
    <row r="29" spans="1:18" ht="18">
      <c r="B29" s="15"/>
      <c r="C29" s="15"/>
      <c r="D29" s="15"/>
      <c r="E29" s="15"/>
      <c r="F29" s="15"/>
      <c r="G29" s="15"/>
      <c r="H29" s="15"/>
      <c r="I29" s="15"/>
      <c r="J29" s="15"/>
      <c r="K29" s="15"/>
      <c r="L29" s="15"/>
    </row>
    <row r="30" spans="1:18" ht="18">
      <c r="B30" s="15"/>
      <c r="C30" s="15"/>
      <c r="D30" s="15"/>
      <c r="E30" s="15"/>
      <c r="F30" s="15"/>
      <c r="G30" s="15"/>
      <c r="H30" s="15"/>
      <c r="I30" s="15"/>
      <c r="J30" s="15"/>
      <c r="K30" s="15"/>
      <c r="L30" s="15"/>
    </row>
    <row r="31" spans="1:18" ht="18">
      <c r="B31" s="15"/>
      <c r="C31" s="15"/>
      <c r="D31" s="15"/>
      <c r="E31" s="15"/>
      <c r="F31" s="15"/>
      <c r="G31" s="15"/>
      <c r="H31" s="15"/>
      <c r="I31" s="15"/>
      <c r="J31" s="15"/>
      <c r="K31" s="15"/>
      <c r="L31" s="15"/>
    </row>
    <row r="32" spans="1:18" ht="45.6" customHeight="1">
      <c r="A32" s="3" t="s">
        <v>35</v>
      </c>
      <c r="B32" s="3"/>
      <c r="C32" s="3"/>
      <c r="D32" s="3"/>
      <c r="E32" s="3"/>
      <c r="F32" s="3"/>
      <c r="G32" s="3"/>
      <c r="H32" s="3"/>
      <c r="I32" s="3"/>
      <c r="J32" s="3"/>
      <c r="K32" s="3"/>
      <c r="L32" s="3"/>
      <c r="M32" s="77"/>
      <c r="N32" s="77"/>
      <c r="O32" s="77"/>
      <c r="P32" s="77"/>
      <c r="Q32" s="77"/>
      <c r="R32" s="77"/>
    </row>
    <row r="33" spans="2:18" ht="18">
      <c r="B33" s="15"/>
      <c r="C33" s="15"/>
      <c r="D33" s="15"/>
      <c r="E33" s="15"/>
      <c r="F33" s="15"/>
      <c r="G33" s="15"/>
      <c r="H33" s="15"/>
      <c r="I33" s="15"/>
      <c r="J33" s="15"/>
      <c r="K33" s="15"/>
      <c r="L33" s="15"/>
    </row>
    <row r="34" spans="2:18" ht="15.15">
      <c r="B34" s="16" t="s">
        <v>22</v>
      </c>
      <c r="C34" s="16"/>
      <c r="D34" s="16"/>
      <c r="E34" s="16"/>
      <c r="F34" s="16"/>
      <c r="G34" s="16"/>
      <c r="H34" s="55"/>
      <c r="I34" s="55"/>
      <c r="J34" s="55"/>
      <c r="K34" s="55"/>
      <c r="L34" s="55"/>
      <c r="M34" s="55"/>
      <c r="N34" s="55"/>
      <c r="O34" s="55"/>
      <c r="P34" s="55"/>
      <c r="Q34" s="87"/>
    </row>
    <row r="35" spans="2:18" ht="82.8" customHeight="1">
      <c r="B35" s="7" t="s">
        <v>20</v>
      </c>
      <c r="C35" s="23" t="s">
        <v>11</v>
      </c>
      <c r="D35" s="33"/>
      <c r="E35" s="33"/>
      <c r="F35" s="46"/>
      <c r="G35" s="23" t="s">
        <v>8</v>
      </c>
      <c r="H35" s="33"/>
      <c r="I35" s="33"/>
      <c r="J35" s="46"/>
      <c r="K35" s="62" t="s">
        <v>13</v>
      </c>
      <c r="L35" s="71"/>
      <c r="M35" s="78" t="s">
        <v>19</v>
      </c>
      <c r="N35" s="82"/>
      <c r="O35" s="82"/>
      <c r="P35" s="82"/>
      <c r="Q35" s="89"/>
      <c r="R35" s="89"/>
    </row>
    <row r="36" spans="2:18" ht="28.35">
      <c r="B36" s="8"/>
      <c r="C36" s="19" t="s">
        <v>15</v>
      </c>
      <c r="D36" s="25" t="s">
        <v>6</v>
      </c>
      <c r="E36" s="41" t="s">
        <v>3</v>
      </c>
      <c r="F36" s="44"/>
      <c r="G36" s="19" t="s">
        <v>15</v>
      </c>
      <c r="H36" s="56" t="s">
        <v>6</v>
      </c>
      <c r="I36" s="58" t="s">
        <v>14</v>
      </c>
      <c r="J36" s="60"/>
      <c r="K36" s="63"/>
      <c r="L36" s="72"/>
      <c r="M36" s="79"/>
      <c r="N36" s="83"/>
      <c r="O36" s="82"/>
      <c r="P36" s="82"/>
      <c r="Q36" s="89"/>
      <c r="R36" s="89"/>
    </row>
    <row r="37" spans="2:18" ht="62.4" customHeight="1">
      <c r="B37" s="17"/>
      <c r="C37" s="20">
        <v>12000000</v>
      </c>
      <c r="D37" s="34" t="s">
        <v>9</v>
      </c>
      <c r="E37" s="42">
        <f>C37</f>
        <v>12000000</v>
      </c>
      <c r="F37" s="45"/>
      <c r="G37" s="50">
        <v>2000000</v>
      </c>
      <c r="H37" s="34" t="s">
        <v>9</v>
      </c>
      <c r="I37" s="36">
        <f>G37</f>
        <v>2000000</v>
      </c>
      <c r="J37" s="45"/>
      <c r="K37" s="64">
        <f>E37+I37</f>
        <v>14000000</v>
      </c>
      <c r="L37" s="73"/>
      <c r="M37" s="80">
        <f>B37-K37</f>
        <v>-14000000</v>
      </c>
      <c r="N37" s="84"/>
      <c r="O37" s="82"/>
      <c r="P37" s="82"/>
      <c r="Q37" s="90"/>
      <c r="R37" s="90"/>
    </row>
    <row r="38" spans="2:18" ht="18">
      <c r="B38" s="15"/>
      <c r="C38" s="15"/>
      <c r="D38" s="15"/>
      <c r="E38" s="15"/>
      <c r="F38" s="15"/>
      <c r="G38" s="15"/>
      <c r="H38" s="15"/>
      <c r="I38" s="15"/>
      <c r="J38" s="15"/>
      <c r="K38" s="15"/>
      <c r="L38" s="15"/>
    </row>
    <row r="39" spans="2:18" ht="18">
      <c r="B39" s="15"/>
      <c r="C39" s="15"/>
      <c r="D39" s="15"/>
      <c r="E39" s="15"/>
      <c r="F39" s="15"/>
      <c r="G39" s="15"/>
      <c r="H39" s="15"/>
      <c r="I39" s="15"/>
      <c r="J39" s="15"/>
      <c r="K39" s="15"/>
      <c r="L39" s="15"/>
    </row>
    <row r="40" spans="2:18" ht="18">
      <c r="B40" s="15"/>
      <c r="C40" s="15"/>
      <c r="D40" s="15"/>
      <c r="E40" s="15"/>
      <c r="F40" s="15"/>
      <c r="G40" s="15"/>
      <c r="H40" s="15"/>
      <c r="I40" s="15"/>
      <c r="J40" s="15"/>
      <c r="K40" s="15"/>
      <c r="L40" s="15"/>
    </row>
    <row r="41" spans="2:18" ht="18">
      <c r="B41" s="15"/>
      <c r="C41" s="15"/>
      <c r="D41" s="15"/>
      <c r="E41" s="15"/>
      <c r="F41" s="15"/>
      <c r="G41" s="15"/>
      <c r="H41" s="15"/>
      <c r="I41" s="15"/>
      <c r="J41" s="15"/>
      <c r="K41" s="15"/>
      <c r="L41" s="15"/>
    </row>
    <row r="42" spans="2:18" ht="18">
      <c r="B42" s="15"/>
      <c r="C42" s="15"/>
      <c r="D42" s="15"/>
      <c r="E42" s="15"/>
      <c r="F42" s="15"/>
      <c r="G42" s="15"/>
      <c r="H42" s="15"/>
      <c r="I42" s="15"/>
      <c r="J42" s="15"/>
      <c r="K42" s="15"/>
      <c r="L42" s="15"/>
    </row>
    <row r="43" spans="2:18" ht="18">
      <c r="B43" s="15"/>
      <c r="C43" s="15"/>
      <c r="D43" s="15"/>
      <c r="E43" s="15"/>
      <c r="F43" s="15"/>
      <c r="G43" s="15"/>
      <c r="H43" s="15"/>
      <c r="I43" s="15"/>
      <c r="J43" s="15"/>
      <c r="K43" s="15"/>
      <c r="L43" s="15"/>
    </row>
    <row r="44" spans="2:18" ht="18">
      <c r="B44" s="15"/>
      <c r="C44" s="15"/>
      <c r="D44" s="15"/>
      <c r="E44" s="15"/>
      <c r="F44" s="15"/>
      <c r="G44" s="15"/>
      <c r="H44" s="15"/>
      <c r="I44" s="15"/>
      <c r="J44" s="15"/>
      <c r="K44" s="15"/>
      <c r="L44" s="15"/>
    </row>
    <row r="45" spans="2:18" ht="18">
      <c r="B45" s="15"/>
      <c r="C45" s="15"/>
      <c r="D45" s="15"/>
      <c r="E45" s="15"/>
      <c r="F45" s="15"/>
      <c r="G45" s="15"/>
      <c r="H45" s="15"/>
      <c r="I45" s="15"/>
      <c r="J45" s="15"/>
      <c r="K45" s="15"/>
      <c r="L45" s="15"/>
    </row>
    <row r="46" spans="2:18" ht="18">
      <c r="B46" s="15"/>
      <c r="C46" s="15"/>
      <c r="D46" s="15"/>
      <c r="E46" s="15"/>
      <c r="F46" s="15"/>
      <c r="G46" s="15"/>
      <c r="H46" s="15"/>
      <c r="I46" s="15"/>
      <c r="J46" s="15"/>
      <c r="K46" s="15"/>
      <c r="L46" s="15"/>
    </row>
    <row r="47" spans="2:18" ht="18">
      <c r="B47" s="15"/>
      <c r="C47" s="15"/>
      <c r="D47" s="15"/>
      <c r="E47" s="15"/>
      <c r="F47" s="15"/>
      <c r="G47" s="15"/>
      <c r="H47" s="15"/>
      <c r="I47" s="15"/>
      <c r="J47" s="15"/>
      <c r="K47" s="15"/>
      <c r="L47" s="15"/>
    </row>
    <row r="48" spans="2:18" ht="18">
      <c r="B48" s="15"/>
      <c r="C48" s="15"/>
      <c r="D48" s="15"/>
      <c r="E48" s="15"/>
      <c r="F48" s="15"/>
      <c r="G48" s="15"/>
      <c r="H48" s="15"/>
      <c r="I48" s="15"/>
      <c r="J48" s="15"/>
      <c r="K48" s="15"/>
      <c r="L48" s="15"/>
    </row>
    <row r="49" spans="2:12" ht="18">
      <c r="B49" s="15"/>
      <c r="C49" s="15"/>
      <c r="D49" s="15"/>
      <c r="E49" s="15"/>
      <c r="F49" s="15"/>
      <c r="G49" s="15"/>
      <c r="H49" s="15"/>
      <c r="I49" s="15"/>
      <c r="J49" s="15"/>
      <c r="K49" s="15"/>
      <c r="L49" s="15"/>
    </row>
    <row r="50" spans="2:12" ht="18">
      <c r="B50" s="15"/>
      <c r="C50" s="15"/>
      <c r="D50" s="15"/>
      <c r="E50" s="15"/>
      <c r="F50" s="15"/>
      <c r="G50" s="15"/>
      <c r="H50" s="15"/>
      <c r="I50" s="15"/>
      <c r="J50" s="15"/>
      <c r="K50" s="15"/>
      <c r="L50" s="15"/>
    </row>
    <row r="51" spans="2:12" ht="18">
      <c r="B51" s="15"/>
      <c r="C51" s="15"/>
      <c r="D51" s="15"/>
      <c r="E51" s="15"/>
      <c r="F51" s="15"/>
      <c r="G51" s="15"/>
      <c r="H51" s="15"/>
      <c r="I51" s="15"/>
      <c r="J51" s="15"/>
      <c r="K51" s="15"/>
      <c r="L51" s="15"/>
    </row>
    <row r="52" spans="2:12" ht="18">
      <c r="B52" s="15"/>
      <c r="C52" s="15"/>
      <c r="D52" s="15"/>
      <c r="E52" s="15"/>
      <c r="F52" s="15"/>
      <c r="G52" s="15"/>
      <c r="H52" s="15"/>
      <c r="I52" s="15"/>
      <c r="J52" s="15"/>
      <c r="K52" s="15"/>
      <c r="L52" s="15"/>
    </row>
    <row r="53" spans="2:12" ht="18">
      <c r="B53" s="15"/>
      <c r="C53" s="15"/>
      <c r="D53" s="15"/>
      <c r="E53" s="15"/>
      <c r="F53" s="15"/>
      <c r="G53" s="15"/>
      <c r="H53" s="15"/>
      <c r="I53" s="15"/>
      <c r="J53" s="15"/>
      <c r="K53" s="15"/>
      <c r="L53" s="15"/>
    </row>
    <row r="54" spans="2:12" ht="18">
      <c r="B54" s="15"/>
      <c r="C54" s="15"/>
      <c r="D54" s="15"/>
      <c r="E54" s="15"/>
      <c r="F54" s="15"/>
      <c r="G54" s="15"/>
      <c r="H54" s="15"/>
      <c r="I54" s="15"/>
      <c r="J54" s="15"/>
      <c r="K54" s="15"/>
      <c r="L54" s="15"/>
    </row>
    <row r="55" spans="2:12" ht="18">
      <c r="B55" s="15"/>
      <c r="C55" s="15"/>
      <c r="D55" s="15"/>
      <c r="E55" s="15"/>
      <c r="F55" s="15"/>
      <c r="G55" s="15"/>
      <c r="H55" s="15"/>
      <c r="I55" s="15"/>
      <c r="J55" s="15"/>
      <c r="K55" s="15"/>
      <c r="L55" s="15"/>
    </row>
  </sheetData>
  <mergeCells count="54">
    <mergeCell ref="A2:L2"/>
    <mergeCell ref="B3:G3"/>
    <mergeCell ref="C4:F4"/>
    <mergeCell ref="G4:H4"/>
    <mergeCell ref="I4:L4"/>
    <mergeCell ref="M4:P4"/>
    <mergeCell ref="E5:F5"/>
    <mergeCell ref="K5:L5"/>
    <mergeCell ref="O5:P5"/>
    <mergeCell ref="E6:F6"/>
    <mergeCell ref="K6:L6"/>
    <mergeCell ref="O6:P6"/>
    <mergeCell ref="B7:L7"/>
    <mergeCell ref="B8:L8"/>
    <mergeCell ref="D9:L9"/>
    <mergeCell ref="D10:L10"/>
    <mergeCell ref="D11:L11"/>
    <mergeCell ref="D12:L12"/>
    <mergeCell ref="D13:L13"/>
    <mergeCell ref="D14:L14"/>
    <mergeCell ref="D15:L15"/>
    <mergeCell ref="D16:L16"/>
    <mergeCell ref="D17:L17"/>
    <mergeCell ref="D18:L18"/>
    <mergeCell ref="D19:L19"/>
    <mergeCell ref="D20:L20"/>
    <mergeCell ref="D21:L21"/>
    <mergeCell ref="D22:L22"/>
    <mergeCell ref="D23:L23"/>
    <mergeCell ref="D24:L24"/>
    <mergeCell ref="A32:L32"/>
    <mergeCell ref="B34:G34"/>
    <mergeCell ref="C35:F35"/>
    <mergeCell ref="G35:J35"/>
    <mergeCell ref="E36:F36"/>
    <mergeCell ref="I36:J36"/>
    <mergeCell ref="E37:F37"/>
    <mergeCell ref="I37:J37"/>
    <mergeCell ref="K37:L37"/>
    <mergeCell ref="B4:B5"/>
    <mergeCell ref="Q4:Q5"/>
    <mergeCell ref="R4:R5"/>
    <mergeCell ref="S4:S5"/>
    <mergeCell ref="B9:B10"/>
    <mergeCell ref="B11:B12"/>
    <mergeCell ref="B13:B14"/>
    <mergeCell ref="B15:B16"/>
    <mergeCell ref="B17:B18"/>
    <mergeCell ref="B19:B20"/>
    <mergeCell ref="B21:B22"/>
    <mergeCell ref="B23:B24"/>
    <mergeCell ref="B35:B36"/>
    <mergeCell ref="K35:L36"/>
    <mergeCell ref="M35:M36"/>
  </mergeCells>
  <phoneticPr fontId="3"/>
  <dataValidations count="2">
    <dataValidation type="list" allowBlank="1" showDropDown="0" showInputMessage="1" showErrorMessage="1" sqref="G37 I6">
      <formula1>"2000000,3000000,4000000,0,　　"</formula1>
    </dataValidation>
    <dataValidation type="list" allowBlank="1" showDropDown="0" showInputMessage="1" showErrorMessage="1" sqref="M6">
      <formula1>"1000000,0,　"</formula1>
    </dataValidation>
  </dataValidations>
  <pageMargins left="0.70866141732283472" right="0.70866141732283472" top="0.74803149606299213" bottom="0.74803149606299213" header="0.31496062992125984" footer="0.31496062992125984"/>
  <pageSetup paperSize="8" scale="70"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★施設整備補助金積算シート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2026-04-24T01:38:17Z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2026-04-24T01:38:17Z</vt:filetime>
  </property>
</Properties>
</file>