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lsv\庁内共有\1_課(室)共有\健康福祉部健康増進課\令和08年度(2026)\070102成人保健(健康増進_健康医療)\歯周病検診(05／2032)\04 様式\"/>
    </mc:Choice>
  </mc:AlternateContent>
  <xr:revisionPtr revIDLastSave="0" documentId="13_ncr:1_{03ACB34D-DE75-46A4-B613-4700FB63F07E}" xr6:coauthVersionLast="47" xr6:coauthVersionMax="47" xr10:uidLastSave="{00000000-0000-0000-0000-000000000000}"/>
  <bookViews>
    <workbookView xWindow="-120" yWindow="-120" windowWidth="20730" windowHeight="11310" activeTab="1" xr2:uid="{E1732E22-D500-4270-878F-B2CFDD15BFE6}"/>
  </bookViews>
  <sheets>
    <sheet name="問診票 (記入例)" sheetId="6" r:id="rId1"/>
    <sheet name="記録票（記入例）" sheetId="5" r:id="rId2"/>
    <sheet name="問診票" sheetId="1" r:id="rId3"/>
    <sheet name="記録票（入力用）" sheetId="3" r:id="rId4"/>
    <sheet name="記録票（受診者用）" sheetId="4" r:id="rId5"/>
    <sheet name="入力規則用" sheetId="2" r:id="rId6"/>
  </sheets>
  <definedNames>
    <definedName name="_xlnm.Print_Area" localSheetId="1">'記録票（記入例）'!$F$2:$AI$60</definedName>
    <definedName name="_xlnm.Print_Area" localSheetId="4">'記録票（受診者用）'!$D$1:$AJ$62</definedName>
    <definedName name="_xlnm.Print_Area" localSheetId="3">'記録票（入力用）'!$C$2:$AF$60</definedName>
    <definedName name="_xlnm.Print_Area" localSheetId="2">問診票!$D$2:$AM$87</definedName>
    <definedName name="_xlnm.Print_Area" localSheetId="0">'問診票 (記入例)'!$G$2:$AP$87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44" i="5" l="1"/>
  <c r="AA46" i="5"/>
  <c r="K6" i="5"/>
  <c r="N6" i="5"/>
  <c r="Y5" i="5"/>
  <c r="AB4" i="5"/>
  <c r="AF4" i="5" s="1"/>
  <c r="X4" i="5"/>
  <c r="I5" i="5"/>
  <c r="K4" i="5"/>
  <c r="I3" i="5"/>
  <c r="AD87" i="6"/>
  <c r="AM4" i="6"/>
  <c r="AA49" i="5"/>
  <c r="AA47" i="5"/>
  <c r="N47" i="5"/>
  <c r="N46" i="5"/>
  <c r="U44" i="5"/>
  <c r="S26" i="5" a="1"/>
  <c r="S26" i="5" s="1"/>
  <c r="U45" i="5" s="1"/>
  <c r="S25" i="5" a="1"/>
  <c r="S25" i="5" s="1"/>
  <c r="M20" i="5"/>
  <c r="P20" i="5" s="1"/>
  <c r="M19" i="5"/>
  <c r="M18" i="5"/>
  <c r="M17" i="5"/>
  <c r="U47" i="5" s="1"/>
  <c r="T16" i="5"/>
  <c r="M16" i="5"/>
  <c r="T17" i="5" l="1"/>
  <c r="N44" i="5"/>
  <c r="T18" i="5"/>
  <c r="S20" i="5"/>
  <c r="U48" i="5" s="1"/>
  <c r="U46" i="5"/>
  <c r="U42" i="5" l="1"/>
  <c r="N42" i="5" s="1"/>
  <c r="J42" i="5" s="1"/>
  <c r="H4" i="3" l="1"/>
  <c r="F3" i="3"/>
  <c r="G5" i="4"/>
  <c r="K62" i="4"/>
  <c r="T59" i="4"/>
  <c r="G60" i="4"/>
  <c r="G59" i="4"/>
  <c r="AB4" i="4" l="1"/>
  <c r="AA87" i="1" l="1"/>
  <c r="K6" i="3" l="1"/>
  <c r="H6" i="3"/>
  <c r="V5" i="3"/>
  <c r="F5" i="3"/>
  <c r="Y4" i="3"/>
  <c r="AC4" i="3" s="1"/>
  <c r="U4" i="3"/>
  <c r="X49" i="3"/>
  <c r="AC55" i="4" s="1"/>
  <c r="X47" i="3"/>
  <c r="X44" i="3"/>
  <c r="X46" i="3"/>
  <c r="R44" i="3"/>
  <c r="S52" i="4" s="1"/>
  <c r="K47" i="3"/>
  <c r="K55" i="4" s="1"/>
  <c r="K46" i="3"/>
  <c r="K53" i="4" s="1"/>
  <c r="P25" i="3" a="1"/>
  <c r="P25" i="3" s="1"/>
  <c r="P26" i="3" a="1"/>
  <c r="P26" i="3" s="1"/>
  <c r="R45" i="3" s="1"/>
  <c r="S53" i="4" s="1"/>
  <c r="J19" i="3"/>
  <c r="J20" i="3"/>
  <c r="P20" i="3" s="1"/>
  <c r="R48" i="3" s="1"/>
  <c r="S56" i="4" s="1"/>
  <c r="Q16" i="3"/>
  <c r="J18" i="3"/>
  <c r="J17" i="3"/>
  <c r="R47" i="3" s="1"/>
  <c r="S55" i="4" s="1"/>
  <c r="J16" i="3"/>
  <c r="AC52" i="4" l="1"/>
  <c r="K44" i="3"/>
  <c r="K52" i="4" s="1"/>
  <c r="R46" i="3"/>
  <c r="Q17" i="3"/>
  <c r="P19" i="4" s="1"/>
  <c r="Q18" i="3"/>
  <c r="M20" i="3"/>
  <c r="R42" i="3" l="1"/>
  <c r="S50" i="4" s="1"/>
  <c r="S54" i="4"/>
  <c r="K42" i="3" l="1"/>
  <c r="G42" i="3" s="1"/>
  <c r="G50" i="4" s="1"/>
  <c r="AJ4" i="1"/>
  <c r="K50"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<sst xmlns="http://schemas.openxmlformats.org/spreadsheetml/2006/main" count="860" uniqueCount="490">
  <si>
    <t>実施日：</t>
    <rPh sb="0" eb="2">
      <t>ジッシ</t>
    </rPh>
    <rPh sb="2" eb="3">
      <t>ビ</t>
    </rPh>
    <phoneticPr fontId="1"/>
  </si>
  <si>
    <t>氏名</t>
    <rPh sb="0" eb="2">
      <t>シメイ</t>
    </rPh>
    <phoneticPr fontId="1"/>
  </si>
  <si>
    <t>ﾌﾘｶﾞﾅ</t>
    <phoneticPr fontId="1"/>
  </si>
  <si>
    <t>住所</t>
    <rPh sb="0" eb="2">
      <t>ジュウショ</t>
    </rPh>
    <phoneticPr fontId="1"/>
  </si>
  <si>
    <t>１．歯や口の中の状況等について</t>
    <rPh sb="2" eb="3">
      <t>ハ</t>
    </rPh>
    <rPh sb="4" eb="5">
      <t>クチ</t>
    </rPh>
    <rPh sb="6" eb="7">
      <t>ナカ</t>
    </rPh>
    <rPh sb="8" eb="11">
      <t>ジョウキョウナド</t>
    </rPh>
    <phoneticPr fontId="1"/>
  </si>
  <si>
    <t>１．ない</t>
    <phoneticPr fontId="1"/>
  </si>
  <si>
    <t>２．ある</t>
    <phoneticPr fontId="1"/>
  </si>
  <si>
    <t>【「２．ある」を選択された方】下記より当てはまるものを全て選択してください。</t>
    <rPh sb="8" eb="10">
      <t>センタク</t>
    </rPh>
    <rPh sb="13" eb="14">
      <t>カタ</t>
    </rPh>
    <rPh sb="15" eb="17">
      <t>カキ</t>
    </rPh>
    <rPh sb="19" eb="20">
      <t>ア</t>
    </rPh>
    <rPh sb="27" eb="28">
      <t>スベ</t>
    </rPh>
    <rPh sb="29" eb="31">
      <t>センタク</t>
    </rPh>
    <phoneticPr fontId="1"/>
  </si>
  <si>
    <t>１．歯の状態・痛み</t>
    <rPh sb="2" eb="3">
      <t>ハ</t>
    </rPh>
    <rPh sb="4" eb="6">
      <t>ジョウタイ</t>
    </rPh>
    <rPh sb="7" eb="8">
      <t>イタ</t>
    </rPh>
    <phoneticPr fontId="1"/>
  </si>
  <si>
    <t>２．外観・見た目</t>
    <rPh sb="2" eb="4">
      <t>ガイカン</t>
    </rPh>
    <rPh sb="5" eb="6">
      <t>ミ</t>
    </rPh>
    <rPh sb="7" eb="8">
      <t>メ</t>
    </rPh>
    <phoneticPr fontId="1"/>
  </si>
  <si>
    <t>３．発音</t>
    <rPh sb="2" eb="4">
      <t>ハツオン</t>
    </rPh>
    <phoneticPr fontId="1"/>
  </si>
  <si>
    <t>４．口臭</t>
    <rPh sb="2" eb="4">
      <t>コウシュウ</t>
    </rPh>
    <phoneticPr fontId="1"/>
  </si>
  <si>
    <t>５．歯ぐきの状態・痛み</t>
    <rPh sb="2" eb="3">
      <t>ハ</t>
    </rPh>
    <rPh sb="6" eb="8">
      <t>ジョウタイ</t>
    </rPh>
    <rPh sb="9" eb="10">
      <t>イタ</t>
    </rPh>
    <phoneticPr fontId="1"/>
  </si>
  <si>
    <t>６．かみ具合</t>
    <rPh sb="4" eb="6">
      <t>グアイ</t>
    </rPh>
    <phoneticPr fontId="1"/>
  </si>
  <si>
    <t>７．口の渇き</t>
    <rPh sb="2" eb="3">
      <t>クチ</t>
    </rPh>
    <rPh sb="4" eb="5">
      <t>カワ</t>
    </rPh>
    <phoneticPr fontId="1"/>
  </si>
  <si>
    <t>８．あごの痛み</t>
    <rPh sb="5" eb="6">
      <t>イタ</t>
    </rPh>
    <phoneticPr fontId="1"/>
  </si>
  <si>
    <t>９．歯ぎしりや食いしばり等の習慣</t>
    <rPh sb="2" eb="3">
      <t>ハ</t>
    </rPh>
    <rPh sb="7" eb="8">
      <t>ク</t>
    </rPh>
    <rPh sb="12" eb="13">
      <t>ナド</t>
    </rPh>
    <rPh sb="14" eb="16">
      <t>シュウカン</t>
    </rPh>
    <phoneticPr fontId="1"/>
  </si>
  <si>
    <t>１０．その他　（</t>
    <rPh sb="5" eb="6">
      <t>タ</t>
    </rPh>
    <phoneticPr fontId="1"/>
  </si>
  <si>
    <t>【「５．歯ぐきの状態・痛み」を選択された方】下記より当てはまるものを全て選択してください。</t>
    <rPh sb="4" eb="5">
      <t>ハ</t>
    </rPh>
    <rPh sb="8" eb="10">
      <t>ジョウタイ</t>
    </rPh>
    <rPh sb="11" eb="12">
      <t>イタ</t>
    </rPh>
    <rPh sb="15" eb="17">
      <t>センタク</t>
    </rPh>
    <rPh sb="20" eb="21">
      <t>カタ</t>
    </rPh>
    <rPh sb="22" eb="24">
      <t>カキ</t>
    </rPh>
    <rPh sb="26" eb="27">
      <t>ア</t>
    </rPh>
    <rPh sb="34" eb="35">
      <t>スベ</t>
    </rPh>
    <rPh sb="36" eb="38">
      <t>センタク</t>
    </rPh>
    <phoneticPr fontId="1"/>
  </si>
  <si>
    <t>１．痛み</t>
    <rPh sb="2" eb="3">
      <t>イタ</t>
    </rPh>
    <phoneticPr fontId="1"/>
  </si>
  <si>
    <t>２．歯みがき時の出血</t>
    <rPh sb="2" eb="3">
      <t>ハ</t>
    </rPh>
    <rPh sb="6" eb="7">
      <t>ジ</t>
    </rPh>
    <rPh sb="8" eb="10">
      <t>シュッケツ</t>
    </rPh>
    <phoneticPr fontId="1"/>
  </si>
  <si>
    <t>３．はれてブヨブヨする</t>
    <phoneticPr fontId="1"/>
  </si>
  <si>
    <t>４．歯ぐきが下がっている</t>
    <rPh sb="2" eb="3">
      <t>ハ</t>
    </rPh>
    <rPh sb="6" eb="7">
      <t>サ</t>
    </rPh>
    <phoneticPr fontId="1"/>
  </si>
  <si>
    <t>５．歯がグラグラする</t>
    <rPh sb="2" eb="3">
      <t>ハ</t>
    </rPh>
    <phoneticPr fontId="1"/>
  </si>
  <si>
    <t>１．思う</t>
    <rPh sb="2" eb="3">
      <t>オモ</t>
    </rPh>
    <phoneticPr fontId="1"/>
  </si>
  <si>
    <t>２．思わない</t>
    <rPh sb="2" eb="3">
      <t>オモ</t>
    </rPh>
    <phoneticPr fontId="1"/>
  </si>
  <si>
    <t>１．何でもかんで食べることができる</t>
    <rPh sb="2" eb="3">
      <t>ナン</t>
    </rPh>
    <rPh sb="8" eb="9">
      <t>タ</t>
    </rPh>
    <phoneticPr fontId="1"/>
  </si>
  <si>
    <t>２．歯や歯ぐき、かみ合わせ等に気になる部分があり、かみにくいことがある</t>
    <rPh sb="2" eb="3">
      <t>ハ</t>
    </rPh>
    <rPh sb="4" eb="5">
      <t>ハ</t>
    </rPh>
    <rPh sb="10" eb="11">
      <t>ア</t>
    </rPh>
    <rPh sb="13" eb="14">
      <t>ナド</t>
    </rPh>
    <rPh sb="15" eb="16">
      <t>キ</t>
    </rPh>
    <rPh sb="19" eb="21">
      <t>ブブン</t>
    </rPh>
    <phoneticPr fontId="1"/>
  </si>
  <si>
    <t>３．ほとんどかめない</t>
    <phoneticPr fontId="1"/>
  </si>
  <si>
    <t>１．しみない</t>
    <phoneticPr fontId="1"/>
  </si>
  <si>
    <t>２．時々しみる</t>
    <rPh sb="2" eb="4">
      <t>トキドキ</t>
    </rPh>
    <phoneticPr fontId="1"/>
  </si>
  <si>
    <t>３．いつもしみる</t>
    <phoneticPr fontId="1"/>
  </si>
  <si>
    <t>１．いいえ</t>
    <phoneticPr fontId="1"/>
  </si>
  <si>
    <t>２．はい</t>
    <phoneticPr fontId="1"/>
  </si>
  <si>
    <t>Q.6お茶や汁物等でむせることがありますか。</t>
    <rPh sb="4" eb="5">
      <t>チャ</t>
    </rPh>
    <rPh sb="6" eb="8">
      <t>シルモノ</t>
    </rPh>
    <rPh sb="8" eb="9">
      <t>ナド</t>
    </rPh>
    <phoneticPr fontId="1"/>
  </si>
  <si>
    <t>２．日頃の生活習慣等について</t>
    <rPh sb="2" eb="4">
      <t>ヒゴロ</t>
    </rPh>
    <rPh sb="5" eb="9">
      <t>セイカツシュウカン</t>
    </rPh>
    <rPh sb="9" eb="10">
      <t>ナド</t>
    </rPh>
    <phoneticPr fontId="1"/>
  </si>
  <si>
    <t>毎日みがく（</t>
    <rPh sb="0" eb="2">
      <t>マイニチ</t>
    </rPh>
    <phoneticPr fontId="1"/>
  </si>
  <si>
    <t>１．１回</t>
    <rPh sb="3" eb="4">
      <t>カイ</t>
    </rPh>
    <phoneticPr fontId="1"/>
  </si>
  <si>
    <t>２．２回</t>
    <rPh sb="3" eb="4">
      <t>カイ</t>
    </rPh>
    <phoneticPr fontId="1"/>
  </si>
  <si>
    <t>３．３回以上）</t>
    <rPh sb="3" eb="4">
      <t>カイ</t>
    </rPh>
    <rPh sb="4" eb="6">
      <t>イジョウ</t>
    </rPh>
    <phoneticPr fontId="1"/>
  </si>
  <si>
    <t>４．時々みがく</t>
    <rPh sb="2" eb="4">
      <t>トキドキ</t>
    </rPh>
    <phoneticPr fontId="1"/>
  </si>
  <si>
    <t>５．みがかない</t>
    <phoneticPr fontId="1"/>
  </si>
  <si>
    <t>１．朝食後</t>
    <rPh sb="2" eb="5">
      <t>チョウショクゴ</t>
    </rPh>
    <phoneticPr fontId="1"/>
  </si>
  <si>
    <t>２．昼食後</t>
    <rPh sb="2" eb="4">
      <t>チュウショク</t>
    </rPh>
    <rPh sb="4" eb="5">
      <t>ゴ</t>
    </rPh>
    <phoneticPr fontId="1"/>
  </si>
  <si>
    <t>３．夕食後</t>
    <rPh sb="2" eb="5">
      <t>ユウショクゴ</t>
    </rPh>
    <phoneticPr fontId="1"/>
  </si>
  <si>
    <t>４．夜寝る前</t>
    <rPh sb="2" eb="3">
      <t>ヨル</t>
    </rPh>
    <rPh sb="3" eb="4">
      <t>ネ</t>
    </rPh>
    <rPh sb="5" eb="6">
      <t>マエ</t>
    </rPh>
    <phoneticPr fontId="1"/>
  </si>
  <si>
    <t>５．その他</t>
    <rPh sb="4" eb="5">
      <t>タ</t>
    </rPh>
    <phoneticPr fontId="1"/>
  </si>
  <si>
    <t>１．毎日</t>
    <rPh sb="2" eb="4">
      <t>マイニチ</t>
    </rPh>
    <phoneticPr fontId="1"/>
  </si>
  <si>
    <t>３．いいえ</t>
    <phoneticPr fontId="1"/>
  </si>
  <si>
    <t>２．時々</t>
    <rPh sb="2" eb="4">
      <t>トキドキ</t>
    </rPh>
    <phoneticPr fontId="1"/>
  </si>
  <si>
    <t>１．吸っていない</t>
    <rPh sb="2" eb="3">
      <t>ス</t>
    </rPh>
    <phoneticPr fontId="1"/>
  </si>
  <si>
    <t>２．吸っている</t>
    <rPh sb="2" eb="3">
      <t>ス</t>
    </rPh>
    <phoneticPr fontId="1"/>
  </si>
  <si>
    <t>３．歯科の健（検）診や治療の状況等について</t>
    <rPh sb="2" eb="4">
      <t>シカ</t>
    </rPh>
    <rPh sb="5" eb="6">
      <t>ケン</t>
    </rPh>
    <rPh sb="7" eb="8">
      <t>ケン</t>
    </rPh>
    <rPh sb="9" eb="10">
      <t>ミ</t>
    </rPh>
    <rPh sb="11" eb="13">
      <t>チリョウ</t>
    </rPh>
    <rPh sb="14" eb="16">
      <t>ジョウキョウ</t>
    </rPh>
    <rPh sb="16" eb="17">
      <t>ナド</t>
    </rPh>
    <phoneticPr fontId="1"/>
  </si>
  <si>
    <t>１．半年以内</t>
    <rPh sb="2" eb="4">
      <t>ハントシ</t>
    </rPh>
    <rPh sb="4" eb="6">
      <t>イナイ</t>
    </rPh>
    <phoneticPr fontId="1"/>
  </si>
  <si>
    <t>２．１年以内</t>
    <rPh sb="3" eb="4">
      <t>ネン</t>
    </rPh>
    <rPh sb="4" eb="6">
      <t>イナイ</t>
    </rPh>
    <phoneticPr fontId="1"/>
  </si>
  <si>
    <t>３．１年以上行っていない</t>
    <rPh sb="3" eb="4">
      <t>ネン</t>
    </rPh>
    <rPh sb="4" eb="6">
      <t>イジョウ</t>
    </rPh>
    <rPh sb="6" eb="7">
      <t>イ</t>
    </rPh>
    <phoneticPr fontId="1"/>
  </si>
  <si>
    <t>１．治療</t>
    <rPh sb="2" eb="4">
      <t>チリョウ</t>
    </rPh>
    <phoneticPr fontId="1"/>
  </si>
  <si>
    <t>２．歯科健（検）診</t>
    <rPh sb="2" eb="4">
      <t>シカ</t>
    </rPh>
    <rPh sb="4" eb="5">
      <t>ケン</t>
    </rPh>
    <rPh sb="6" eb="7">
      <t>ケン</t>
    </rPh>
    <rPh sb="8" eb="9">
      <t>ミ</t>
    </rPh>
    <phoneticPr fontId="1"/>
  </si>
  <si>
    <t>３．予防（フッ化物塗布、歯の清掃等）</t>
    <rPh sb="2" eb="4">
      <t>ヨボウ</t>
    </rPh>
    <rPh sb="7" eb="8">
      <t>カ</t>
    </rPh>
    <rPh sb="8" eb="9">
      <t>ブツ</t>
    </rPh>
    <rPh sb="9" eb="11">
      <t>トフ</t>
    </rPh>
    <rPh sb="12" eb="13">
      <t>ハ</t>
    </rPh>
    <rPh sb="14" eb="16">
      <t>セイソウ</t>
    </rPh>
    <rPh sb="16" eb="17">
      <t>ナド</t>
    </rPh>
    <phoneticPr fontId="1"/>
  </si>
  <si>
    <t>４．その他</t>
    <rPh sb="4" eb="5">
      <t>タ</t>
    </rPh>
    <phoneticPr fontId="1"/>
  </si>
  <si>
    <t>②その際「歯周病の治療が必要」と言われましたか。</t>
    <rPh sb="3" eb="4">
      <t>サイ</t>
    </rPh>
    <rPh sb="5" eb="8">
      <t>シシュウビョウ</t>
    </rPh>
    <rPh sb="9" eb="11">
      <t>チリョウ</t>
    </rPh>
    <rPh sb="12" eb="14">
      <t>ヒツヨウ</t>
    </rPh>
    <rPh sb="16" eb="17">
      <t>イ</t>
    </rPh>
    <phoneticPr fontId="1"/>
  </si>
  <si>
    <t>１．言われなかった</t>
    <rPh sb="2" eb="3">
      <t>イ</t>
    </rPh>
    <phoneticPr fontId="1"/>
  </si>
  <si>
    <t>２．言われた</t>
    <rPh sb="2" eb="3">
      <t>イ</t>
    </rPh>
    <phoneticPr fontId="1"/>
  </si>
  <si>
    <t>１．はい</t>
    <phoneticPr fontId="1"/>
  </si>
  <si>
    <t>２．いいえ</t>
    <phoneticPr fontId="1"/>
  </si>
  <si>
    <t>１．２０本以上</t>
    <rPh sb="4" eb="5">
      <t>ホン</t>
    </rPh>
    <rPh sb="5" eb="7">
      <t>イジョウ</t>
    </rPh>
    <phoneticPr fontId="1"/>
  </si>
  <si>
    <t>２．１９本以下</t>
    <rPh sb="4" eb="5">
      <t>ホン</t>
    </rPh>
    <rPh sb="5" eb="7">
      <t>イカ</t>
    </rPh>
    <phoneticPr fontId="1"/>
  </si>
  <si>
    <t>３．わからない</t>
    <phoneticPr fontId="1"/>
  </si>
  <si>
    <t>２．糖尿病</t>
    <rPh sb="2" eb="5">
      <t>トウニョウビョウ</t>
    </rPh>
    <phoneticPr fontId="1"/>
  </si>
  <si>
    <t>３．関節リュウマチ</t>
    <rPh sb="2" eb="4">
      <t>カンセツ</t>
    </rPh>
    <phoneticPr fontId="1"/>
  </si>
  <si>
    <t>４．脳梗塞（脳卒中）</t>
    <rPh sb="2" eb="5">
      <t>ノウコウソク</t>
    </rPh>
    <rPh sb="6" eb="9">
      <t>ノウソッチュウ</t>
    </rPh>
    <phoneticPr fontId="1"/>
  </si>
  <si>
    <t>５．狭心症・心筋梗塞・動脈硬化症</t>
    <rPh sb="2" eb="5">
      <t>キョウシンショウ</t>
    </rPh>
    <rPh sb="6" eb="10">
      <t>シンキンコウソク</t>
    </rPh>
    <rPh sb="11" eb="16">
      <t>ドウミャクコウカショウ</t>
    </rPh>
    <phoneticPr fontId="1"/>
  </si>
  <si>
    <t>６．呼吸器疾患</t>
    <rPh sb="2" eb="7">
      <t>コキュウキシッカン</t>
    </rPh>
    <phoneticPr fontId="1"/>
  </si>
  <si>
    <t>７．その他</t>
    <rPh sb="4" eb="5">
      <t>タ</t>
    </rPh>
    <phoneticPr fontId="1"/>
  </si>
  <si>
    <t>【女性の方にお伺いします。】</t>
    <rPh sb="1" eb="3">
      <t>ジョセイ</t>
    </rPh>
    <rPh sb="4" eb="5">
      <t>カタ</t>
    </rPh>
    <rPh sb="7" eb="8">
      <t>ウカガ</t>
    </rPh>
    <phoneticPr fontId="1"/>
  </si>
  <si>
    <t>［ 当てはまるものを選択し、（　）内には必要な事項を記入してください ］</t>
    <rPh sb="2" eb="3">
      <t>ア</t>
    </rPh>
    <rPh sb="10" eb="12">
      <t>センタク</t>
    </rPh>
    <rPh sb="17" eb="18">
      <t>ナイ</t>
    </rPh>
    <rPh sb="20" eb="22">
      <t>ヒツヨウ</t>
    </rPh>
    <rPh sb="23" eb="25">
      <t>ジコウ</t>
    </rPh>
    <rPh sb="26" eb="28">
      <t>キニュウ</t>
    </rPh>
    <phoneticPr fontId="1"/>
  </si>
  <si>
    <t>↓
Q.12で[3.」以外を選択された方</t>
    <rPh sb="11" eb="13">
      <t>イガイ</t>
    </rPh>
    <rPh sb="14" eb="16">
      <t>センタク</t>
    </rPh>
    <rPh sb="19" eb="20">
      <t>カタ</t>
    </rPh>
    <phoneticPr fontId="1"/>
  </si>
  <si>
    <t>出 雲 市 歯 周 病 検 診 問 診 票</t>
    <rPh sb="0" eb="1">
      <t>デ</t>
    </rPh>
    <rPh sb="2" eb="3">
      <t>クモ</t>
    </rPh>
    <rPh sb="4" eb="5">
      <t>シ</t>
    </rPh>
    <rPh sb="6" eb="7">
      <t>ハ</t>
    </rPh>
    <rPh sb="8" eb="9">
      <t>シュウ</t>
    </rPh>
    <rPh sb="10" eb="11">
      <t>ビョウ</t>
    </rPh>
    <rPh sb="12" eb="13">
      <t>ケン</t>
    </rPh>
    <rPh sb="14" eb="15">
      <t>シン</t>
    </rPh>
    <rPh sb="16" eb="17">
      <t>モン</t>
    </rPh>
    <rPh sb="18" eb="19">
      <t>シン</t>
    </rPh>
    <rPh sb="20" eb="21">
      <t>ヒョウ</t>
    </rPh>
    <phoneticPr fontId="1"/>
  </si>
  <si>
    <t>性別</t>
    <rPh sb="0" eb="2">
      <t>セイベツ</t>
    </rPh>
    <phoneticPr fontId="1"/>
  </si>
  <si>
    <t>電話番号</t>
    <rPh sb="0" eb="2">
      <t>デンワ</t>
    </rPh>
    <rPh sb="2" eb="4">
      <t>バンゴウ</t>
    </rPh>
    <phoneticPr fontId="1"/>
  </si>
  <si>
    <t>生年月日</t>
    <rPh sb="0" eb="4">
      <t>セイネンガッピ</t>
    </rPh>
    <phoneticPr fontId="1"/>
  </si>
  <si>
    <t>（満</t>
    <rPh sb="1" eb="2">
      <t>マン</t>
    </rPh>
    <phoneticPr fontId="1"/>
  </si>
  <si>
    <t>歳）</t>
  </si>
  <si>
    <t>①どのような目的で歯科医院に行きましたか。
　 当てはまるものを全て選択してください。</t>
    <rPh sb="6" eb="8">
      <t>モクテキ</t>
    </rPh>
    <rPh sb="9" eb="13">
      <t>シカイイン</t>
    </rPh>
    <rPh sb="14" eb="15">
      <t>イ</t>
    </rPh>
    <rPh sb="24" eb="25">
      <t>ア</t>
    </rPh>
    <rPh sb="32" eb="33">
      <t>スベ</t>
    </rPh>
    <rPh sb="34" eb="36">
      <t>センタク</t>
    </rPh>
    <phoneticPr fontId="1"/>
  </si>
  <si>
    <t>）</t>
    <phoneticPr fontId="1"/>
  </si>
  <si>
    <t>出雲市</t>
    <rPh sb="0" eb="3">
      <t>イズモシ</t>
    </rPh>
    <phoneticPr fontId="1"/>
  </si>
  <si>
    <t>今市町</t>
    <rPh sb="0" eb="2">
      <t>イマイチ</t>
    </rPh>
    <rPh sb="2" eb="3">
      <t>チョウ</t>
    </rPh>
    <phoneticPr fontId="9"/>
  </si>
  <si>
    <t>1丁目</t>
    <rPh sb="1" eb="3">
      <t>チョウメ</t>
    </rPh>
    <phoneticPr fontId="11"/>
  </si>
  <si>
    <t>№</t>
  </si>
  <si>
    <t>歯科医からのコメント</t>
    <rPh sb="0" eb="3">
      <t>しかい</t>
    </rPh>
    <phoneticPr fontId="14" type="Hiragana"/>
  </si>
  <si>
    <t>今市町北本町</t>
    <rPh sb="0" eb="2">
      <t>イマイチ</t>
    </rPh>
    <rPh sb="2" eb="3">
      <t>チョウ</t>
    </rPh>
    <rPh sb="3" eb="6">
      <t>キタホンマチ</t>
    </rPh>
    <phoneticPr fontId="9"/>
  </si>
  <si>
    <t>2丁目</t>
    <rPh sb="1" eb="3">
      <t>チョウメ</t>
    </rPh>
    <phoneticPr fontId="11"/>
  </si>
  <si>
    <t>軽度の歯周病があります。治療を受けましょう。</t>
    <rPh sb="0" eb="2">
      <t>けいど</t>
    </rPh>
    <rPh sb="3" eb="6">
      <t>ししゅうびょう</t>
    </rPh>
    <rPh sb="12" eb="14">
      <t>ちりょう</t>
    </rPh>
    <rPh sb="15" eb="16">
      <t>う</t>
    </rPh>
    <phoneticPr fontId="14" type="Hiragana"/>
  </si>
  <si>
    <t>今市町南本町</t>
    <rPh sb="0" eb="2">
      <t>イマイチ</t>
    </rPh>
    <rPh sb="2" eb="3">
      <t>チョウ</t>
    </rPh>
    <rPh sb="3" eb="6">
      <t>ミナミホンマチ</t>
    </rPh>
    <phoneticPr fontId="9"/>
  </si>
  <si>
    <t>3丁目</t>
    <rPh sb="1" eb="3">
      <t>チョウメ</t>
    </rPh>
    <phoneticPr fontId="11"/>
  </si>
  <si>
    <t>中等度の歯周病があります。治療を受けましょう。</t>
    <rPh sb="0" eb="3">
      <t>ちゅうとうど</t>
    </rPh>
    <rPh sb="4" eb="7">
      <t>ししゅうびょう</t>
    </rPh>
    <rPh sb="13" eb="15">
      <t>ちりょう</t>
    </rPh>
    <rPh sb="16" eb="17">
      <t>う</t>
    </rPh>
    <phoneticPr fontId="14" type="Hiragana"/>
  </si>
  <si>
    <t>駅北町</t>
    <rPh sb="0" eb="1">
      <t>エキ</t>
    </rPh>
    <rPh sb="1" eb="2">
      <t>キタ</t>
    </rPh>
    <rPh sb="2" eb="3">
      <t>マチ</t>
    </rPh>
    <phoneticPr fontId="9"/>
  </si>
  <si>
    <t>4丁目</t>
    <rPh sb="1" eb="3">
      <t>チョウメ</t>
    </rPh>
    <phoneticPr fontId="11"/>
  </si>
  <si>
    <t>重度の歯周病があります。治療を受けましょう。</t>
    <rPh sb="0" eb="2">
      <t>じゅうど</t>
    </rPh>
    <rPh sb="3" eb="6">
      <t>ししゅうびょう</t>
    </rPh>
    <rPh sb="12" eb="14">
      <t>ちりょう</t>
    </rPh>
    <rPh sb="15" eb="16">
      <t>う</t>
    </rPh>
    <phoneticPr fontId="14" type="Hiragana"/>
  </si>
  <si>
    <t>駅南町</t>
    <rPh sb="0" eb="1">
      <t>エキ</t>
    </rPh>
    <rPh sb="1" eb="3">
      <t>ミナミマチ</t>
    </rPh>
    <phoneticPr fontId="9"/>
  </si>
  <si>
    <t>5丁目</t>
    <rPh sb="1" eb="3">
      <t>チョウメ</t>
    </rPh>
    <phoneticPr fontId="11"/>
  </si>
  <si>
    <t>虫歯があります。治療を受けましょう。</t>
    <phoneticPr fontId="14" type="Hiragana"/>
  </si>
  <si>
    <t>大津町</t>
    <rPh sb="0" eb="3">
      <t>オオツチョウ</t>
    </rPh>
    <phoneticPr fontId="9"/>
  </si>
  <si>
    <t>6丁目</t>
    <rPh sb="1" eb="3">
      <t>チョウメ</t>
    </rPh>
    <phoneticPr fontId="11"/>
  </si>
  <si>
    <t>歯周組織の状態は概ね良好ですが、歯石の沈着がみられます。歯石取りをしましょう。</t>
    <rPh sb="0" eb="4">
      <t>ししゅうそしき</t>
    </rPh>
    <rPh sb="5" eb="7">
      <t>じょうたい</t>
    </rPh>
    <rPh sb="8" eb="9">
      <t>おおむ</t>
    </rPh>
    <rPh sb="10" eb="12">
      <t>りょうこう</t>
    </rPh>
    <rPh sb="16" eb="18">
      <t>しせき</t>
    </rPh>
    <rPh sb="19" eb="21">
      <t>ちんちゃく</t>
    </rPh>
    <rPh sb="28" eb="31">
      <t>しせきと</t>
    </rPh>
    <phoneticPr fontId="14" type="Hiragana"/>
  </si>
  <si>
    <t>大津新崎町</t>
    <rPh sb="0" eb="2">
      <t>オオツ</t>
    </rPh>
    <rPh sb="2" eb="3">
      <t>シン</t>
    </rPh>
    <rPh sb="3" eb="4">
      <t>ザキ</t>
    </rPh>
    <rPh sb="4" eb="5">
      <t>チョウ</t>
    </rPh>
    <phoneticPr fontId="9"/>
  </si>
  <si>
    <t>全体的にお口の状態は良好ですが、安心せず定期的に歯科を受診し、この状態を維持しましょう。</t>
    <rPh sb="0" eb="3">
      <t>ぜんたいてき</t>
    </rPh>
    <rPh sb="5" eb="6">
      <t>くち</t>
    </rPh>
    <rPh sb="7" eb="9">
      <t>じょうたい</t>
    </rPh>
    <rPh sb="10" eb="12">
      <t>りょうこう</t>
    </rPh>
    <rPh sb="16" eb="18">
      <t>あんしん</t>
    </rPh>
    <phoneticPr fontId="14" type="Hiragana"/>
  </si>
  <si>
    <t>大津朝倉</t>
    <rPh sb="0" eb="2">
      <t>オオツ</t>
    </rPh>
    <rPh sb="2" eb="4">
      <t>アサクラ</t>
    </rPh>
    <phoneticPr fontId="9"/>
  </si>
  <si>
    <t>歯の無いところがあります。詳しい診査・診断と治療を受けましょう。</t>
    <rPh sb="0" eb="1">
      <t>ハ</t>
    </rPh>
    <rPh sb="2" eb="3">
      <t>ナ</t>
    </rPh>
    <rPh sb="13" eb="14">
      <t>クワ</t>
    </rPh>
    <rPh sb="16" eb="18">
      <t>シンサ</t>
    </rPh>
    <rPh sb="19" eb="21">
      <t>シンダン</t>
    </rPh>
    <rPh sb="22" eb="24">
      <t>チリョウ</t>
    </rPh>
    <rPh sb="25" eb="26">
      <t>ウ</t>
    </rPh>
    <phoneticPr fontId="1"/>
  </si>
  <si>
    <t>枝大津町</t>
    <rPh sb="0" eb="1">
      <t>エダ</t>
    </rPh>
    <rPh sb="1" eb="3">
      <t>オオツ</t>
    </rPh>
    <rPh sb="3" eb="4">
      <t>チョウ</t>
    </rPh>
    <phoneticPr fontId="9"/>
  </si>
  <si>
    <t>歯ぎしりやくいしばりがありそうです。より詳しく診てもらいましょう</t>
    <rPh sb="0" eb="1">
      <t>は</t>
    </rPh>
    <rPh sb="20" eb="21">
      <t>くわ</t>
    </rPh>
    <rPh sb="23" eb="24">
      <t>み</t>
    </rPh>
    <phoneticPr fontId="14" type="Hiragana"/>
  </si>
  <si>
    <t>上塩冶町</t>
    <rPh sb="0" eb="4">
      <t>カミエンヤチョウ</t>
    </rPh>
    <phoneticPr fontId="9"/>
  </si>
  <si>
    <t>粘膜に異常所見があります。より詳しく診てもらいましょう。</t>
    <phoneticPr fontId="1"/>
  </si>
  <si>
    <t>築山新町</t>
    <rPh sb="0" eb="1">
      <t>チク</t>
    </rPh>
    <rPh sb="1" eb="2">
      <t>ヤマ</t>
    </rPh>
    <rPh sb="2" eb="3">
      <t>シン</t>
    </rPh>
    <rPh sb="3" eb="4">
      <t>マチ</t>
    </rPh>
    <phoneticPr fontId="9"/>
  </si>
  <si>
    <t>顎の関節に異常がありそうです。より詳しく診てもらいましょう。</t>
    <rPh sb="0" eb="1">
      <t>アゴ</t>
    </rPh>
    <rPh sb="2" eb="4">
      <t>カンセツ</t>
    </rPh>
    <rPh sb="5" eb="7">
      <t>イジョウ</t>
    </rPh>
    <rPh sb="17" eb="18">
      <t>クワ</t>
    </rPh>
    <rPh sb="20" eb="21">
      <t>ミ</t>
    </rPh>
    <phoneticPr fontId="1"/>
  </si>
  <si>
    <t>塩冶町</t>
    <rPh sb="0" eb="2">
      <t>エンヤ</t>
    </rPh>
    <rPh sb="2" eb="3">
      <t>チョウ</t>
    </rPh>
    <phoneticPr fontId="9"/>
  </si>
  <si>
    <t>天神町</t>
    <rPh sb="0" eb="3">
      <t>テンジンチョウ</t>
    </rPh>
    <phoneticPr fontId="9"/>
  </si>
  <si>
    <t>歯ブラシの当て方を良くするために、歯磨きの方法などの指導を受けましょう。</t>
    <rPh sb="0" eb="1">
      <t>ハ</t>
    </rPh>
    <rPh sb="5" eb="6">
      <t>ア</t>
    </rPh>
    <rPh sb="7" eb="8">
      <t>カタ</t>
    </rPh>
    <rPh sb="9" eb="10">
      <t>ヨ</t>
    </rPh>
    <rPh sb="17" eb="18">
      <t>ハ</t>
    </rPh>
    <rPh sb="18" eb="19">
      <t>ミガ</t>
    </rPh>
    <rPh sb="21" eb="23">
      <t>ホウホウ</t>
    </rPh>
    <rPh sb="26" eb="28">
      <t>シドウ</t>
    </rPh>
    <rPh sb="29" eb="30">
      <t>ウ</t>
    </rPh>
    <phoneticPr fontId="1"/>
  </si>
  <si>
    <t>塩冶有原町</t>
    <rPh sb="0" eb="5">
      <t>エンヤアリハラチョウ</t>
    </rPh>
    <phoneticPr fontId="9"/>
  </si>
  <si>
    <t>全体に汚れが残っています。時間をかけて丁寧に磨きましょう。</t>
    <rPh sb="0" eb="2">
      <t>ぜんたい</t>
    </rPh>
    <rPh sb="3" eb="4">
      <t>よご</t>
    </rPh>
    <rPh sb="6" eb="7">
      <t>のこ</t>
    </rPh>
    <rPh sb="13" eb="15">
      <t>じかん</t>
    </rPh>
    <rPh sb="19" eb="21">
      <t>ていねい</t>
    </rPh>
    <rPh sb="20" eb="21">
      <t>ねい</t>
    </rPh>
    <rPh sb="22" eb="23">
      <t>みが</t>
    </rPh>
    <phoneticPr fontId="14" type="Hiragana"/>
  </si>
  <si>
    <t>塩冶神前</t>
    <rPh sb="0" eb="2">
      <t>エンヤ</t>
    </rPh>
    <rPh sb="2" eb="3">
      <t>カミ</t>
    </rPh>
    <rPh sb="3" eb="4">
      <t>マエ</t>
    </rPh>
    <phoneticPr fontId="9"/>
  </si>
  <si>
    <t>歯並びの悪い部分は、ていねいに清掃するよう心がけましょう。</t>
    <rPh sb="0" eb="2">
      <t>ハナラ</t>
    </rPh>
    <rPh sb="4" eb="5">
      <t>ワル</t>
    </rPh>
    <rPh sb="6" eb="8">
      <t>ブブン</t>
    </rPh>
    <rPh sb="21" eb="22">
      <t>ココロ</t>
    </rPh>
    <phoneticPr fontId="1"/>
  </si>
  <si>
    <t>塩冶町南町</t>
    <rPh sb="0" eb="5">
      <t>エンヤチョウミナミマチ</t>
    </rPh>
    <phoneticPr fontId="9"/>
  </si>
  <si>
    <t>歯と歯肉の境目に汚れが残っています。歯ブラシの当て方に注意して磨きましょう。</t>
    <rPh sb="0" eb="1">
      <t>は</t>
    </rPh>
    <rPh sb="2" eb="4">
      <t>しにく</t>
    </rPh>
    <rPh sb="5" eb="7">
      <t>さかいめ</t>
    </rPh>
    <rPh sb="8" eb="9">
      <t>よご</t>
    </rPh>
    <rPh sb="11" eb="12">
      <t>のこ</t>
    </rPh>
    <rPh sb="18" eb="19">
      <t>は</t>
    </rPh>
    <rPh sb="23" eb="24">
      <t>あ</t>
    </rPh>
    <rPh sb="25" eb="26">
      <t>かた</t>
    </rPh>
    <rPh sb="27" eb="29">
      <t>ちゅうい</t>
    </rPh>
    <rPh sb="31" eb="32">
      <t>みが</t>
    </rPh>
    <phoneticPr fontId="14" type="Hiragana"/>
  </si>
  <si>
    <t>医大南町</t>
    <rPh sb="0" eb="4">
      <t>イダイミナミマチ</t>
    </rPh>
    <phoneticPr fontId="9"/>
  </si>
  <si>
    <t>歯と歯の間を磨くために、歯間ブラシの使用をおすすめします。</t>
    <rPh sb="0" eb="1">
      <t>は</t>
    </rPh>
    <rPh sb="2" eb="3">
      <t>は</t>
    </rPh>
    <rPh sb="4" eb="5">
      <t>あいだ</t>
    </rPh>
    <rPh sb="6" eb="7">
      <t>みが</t>
    </rPh>
    <rPh sb="12" eb="14">
      <t>しかん</t>
    </rPh>
    <rPh sb="18" eb="20">
      <t>しよう</t>
    </rPh>
    <phoneticPr fontId="14" type="Hiragana"/>
  </si>
  <si>
    <t>塩冶原町</t>
    <rPh sb="0" eb="4">
      <t>エンヤハラマチ</t>
    </rPh>
    <phoneticPr fontId="9"/>
  </si>
  <si>
    <t>ブリッジのところに汚れが残っています。歯間ブラシを使って磨きましょう。</t>
    <rPh sb="9" eb="10">
      <t>よご</t>
    </rPh>
    <rPh sb="12" eb="13">
      <t>のこ</t>
    </rPh>
    <rPh sb="19" eb="21">
      <t>しかん</t>
    </rPh>
    <rPh sb="25" eb="26">
      <t>つか</t>
    </rPh>
    <rPh sb="28" eb="29">
      <t>みが</t>
    </rPh>
    <phoneticPr fontId="14" type="Hiragana"/>
  </si>
  <si>
    <t>塩冶善行町</t>
    <rPh sb="0" eb="2">
      <t>エンヤ</t>
    </rPh>
    <rPh sb="2" eb="4">
      <t>ゼンコウ</t>
    </rPh>
    <rPh sb="4" eb="5">
      <t>マチ</t>
    </rPh>
    <phoneticPr fontId="9"/>
  </si>
  <si>
    <t>歯と歯の間を磨くために、デンタルフロスの使用をおすすめします。</t>
    <rPh sb="0" eb="1">
      <t>は</t>
    </rPh>
    <rPh sb="2" eb="3">
      <t>は</t>
    </rPh>
    <rPh sb="4" eb="5">
      <t>あいだ</t>
    </rPh>
    <rPh sb="6" eb="7">
      <t>みが</t>
    </rPh>
    <rPh sb="20" eb="22">
      <t>しよう</t>
    </rPh>
    <phoneticPr fontId="14" type="Hiragana"/>
  </si>
  <si>
    <t>古志町</t>
    <rPh sb="0" eb="2">
      <t>コシ</t>
    </rPh>
    <rPh sb="2" eb="3">
      <t>チョウ</t>
    </rPh>
    <phoneticPr fontId="9"/>
  </si>
  <si>
    <t>高松町</t>
    <rPh sb="0" eb="3">
      <t>タカマツチョウ</t>
    </rPh>
    <phoneticPr fontId="9"/>
  </si>
  <si>
    <t>白枝町</t>
    <rPh sb="0" eb="3">
      <t>シロエダチョウ</t>
    </rPh>
    <phoneticPr fontId="9"/>
  </si>
  <si>
    <t>松寄下町</t>
    <rPh sb="0" eb="4">
      <t>マツヨリシモチョウ</t>
    </rPh>
    <phoneticPr fontId="9"/>
  </si>
  <si>
    <t>浜町</t>
    <rPh sb="0" eb="2">
      <t>ハマチョウ</t>
    </rPh>
    <phoneticPr fontId="9"/>
  </si>
  <si>
    <t>下横町</t>
    <rPh sb="0" eb="3">
      <t>シモヨコチョウ</t>
    </rPh>
    <phoneticPr fontId="9"/>
  </si>
  <si>
    <t>矢野町</t>
    <rPh sb="0" eb="3">
      <t>ヤノチョウ</t>
    </rPh>
    <phoneticPr fontId="9"/>
  </si>
  <si>
    <t>小山町</t>
    <rPh sb="0" eb="3">
      <t>オヤマチョウ</t>
    </rPh>
    <phoneticPr fontId="9"/>
  </si>
  <si>
    <t>大塚町</t>
    <rPh sb="0" eb="3">
      <t>オオツカチョウ</t>
    </rPh>
    <phoneticPr fontId="9"/>
  </si>
  <si>
    <t>姫原町</t>
    <rPh sb="0" eb="3">
      <t>ヒメバラチョウ</t>
    </rPh>
    <phoneticPr fontId="9"/>
  </si>
  <si>
    <t>姫原</t>
    <rPh sb="0" eb="1">
      <t>ヒメ</t>
    </rPh>
    <rPh sb="1" eb="2">
      <t>ハラ</t>
    </rPh>
    <phoneticPr fontId="9"/>
  </si>
  <si>
    <t>渡橋町</t>
    <rPh sb="0" eb="3">
      <t>ワタリハシチョウ</t>
    </rPh>
    <phoneticPr fontId="9"/>
  </si>
  <si>
    <t>矢尾町</t>
    <rPh sb="0" eb="3">
      <t>ヤビチョウ</t>
    </rPh>
    <phoneticPr fontId="9"/>
  </si>
  <si>
    <t>日下町</t>
    <rPh sb="0" eb="3">
      <t>クサカチョウ</t>
    </rPh>
    <phoneticPr fontId="9"/>
  </si>
  <si>
    <t>里方町</t>
    <rPh sb="0" eb="2">
      <t>サトカタ</t>
    </rPh>
    <rPh sb="2" eb="3">
      <t>チョウ</t>
    </rPh>
    <phoneticPr fontId="9"/>
  </si>
  <si>
    <t>平野町</t>
    <rPh sb="0" eb="3">
      <t>ヒラノマチ</t>
    </rPh>
    <phoneticPr fontId="9"/>
  </si>
  <si>
    <t>常松町</t>
    <rPh sb="0" eb="3">
      <t>ツネマツチョウ</t>
    </rPh>
    <phoneticPr fontId="9"/>
  </si>
  <si>
    <t>江田町</t>
    <rPh sb="0" eb="3">
      <t>エダチョウ</t>
    </rPh>
    <phoneticPr fontId="9"/>
  </si>
  <si>
    <t>八島町</t>
    <rPh sb="0" eb="3">
      <t>ヤシマチョウ</t>
    </rPh>
    <phoneticPr fontId="9"/>
  </si>
  <si>
    <t>中野町</t>
    <rPh sb="0" eb="3">
      <t>ナカノチョウ</t>
    </rPh>
    <phoneticPr fontId="9"/>
  </si>
  <si>
    <t>武志町</t>
    <rPh sb="0" eb="3">
      <t>タケシチョウ</t>
    </rPh>
    <phoneticPr fontId="9"/>
  </si>
  <si>
    <t>荻杼町</t>
    <rPh sb="0" eb="2">
      <t>オギトチ</t>
    </rPh>
    <rPh sb="2" eb="3">
      <t>チョウ</t>
    </rPh>
    <phoneticPr fontId="9"/>
  </si>
  <si>
    <t>稲岡町</t>
    <rPh sb="0" eb="3">
      <t>イナオカチョウ</t>
    </rPh>
    <phoneticPr fontId="9"/>
  </si>
  <si>
    <t>高岡町</t>
    <rPh sb="0" eb="3">
      <t>タカオカチョウ</t>
    </rPh>
    <phoneticPr fontId="9"/>
  </si>
  <si>
    <t>中野美保北</t>
    <rPh sb="0" eb="2">
      <t>ナカノ</t>
    </rPh>
    <rPh sb="2" eb="4">
      <t>ミホ</t>
    </rPh>
    <rPh sb="4" eb="5">
      <t>キタ</t>
    </rPh>
    <phoneticPr fontId="9"/>
  </si>
  <si>
    <t>中野美保南</t>
    <rPh sb="0" eb="2">
      <t>ナカノ</t>
    </rPh>
    <rPh sb="2" eb="4">
      <t>ミホ</t>
    </rPh>
    <rPh sb="4" eb="5">
      <t>ミナミ</t>
    </rPh>
    <phoneticPr fontId="9"/>
  </si>
  <si>
    <t>西林木町</t>
    <rPh sb="0" eb="1">
      <t>ニシ</t>
    </rPh>
    <rPh sb="1" eb="2">
      <t>ハヤシ</t>
    </rPh>
    <rPh sb="2" eb="3">
      <t>キ</t>
    </rPh>
    <rPh sb="3" eb="4">
      <t>チョウ</t>
    </rPh>
    <phoneticPr fontId="9"/>
  </si>
  <si>
    <t>東林木町</t>
    <rPh sb="0" eb="1">
      <t>ヒガシ</t>
    </rPh>
    <rPh sb="1" eb="2">
      <t>ハヤシ</t>
    </rPh>
    <rPh sb="2" eb="3">
      <t>キ</t>
    </rPh>
    <rPh sb="3" eb="4">
      <t>チョウ</t>
    </rPh>
    <phoneticPr fontId="9"/>
  </si>
  <si>
    <t>西谷町</t>
    <rPh sb="0" eb="3">
      <t>ニシダニチョウ</t>
    </rPh>
    <phoneticPr fontId="9"/>
  </si>
  <si>
    <t>上島町</t>
    <rPh sb="0" eb="3">
      <t>カミシマチョウ</t>
    </rPh>
    <phoneticPr fontId="9"/>
  </si>
  <si>
    <t>船津町</t>
    <rPh sb="0" eb="3">
      <t>フナツチョウ</t>
    </rPh>
    <phoneticPr fontId="9"/>
  </si>
  <si>
    <t>野尻町</t>
    <rPh sb="0" eb="3">
      <t>ノジリチョウ</t>
    </rPh>
    <phoneticPr fontId="9"/>
  </si>
  <si>
    <t>稗原町</t>
    <rPh sb="0" eb="3">
      <t>ヒエバラチョウ</t>
    </rPh>
    <phoneticPr fontId="9"/>
  </si>
  <si>
    <t>宇那手町</t>
    <rPh sb="0" eb="4">
      <t>ウナテチョウ</t>
    </rPh>
    <phoneticPr fontId="9"/>
  </si>
  <si>
    <t>馬木町</t>
    <rPh sb="0" eb="3">
      <t>マキチョウ</t>
    </rPh>
    <phoneticPr fontId="9"/>
  </si>
  <si>
    <t>朝山町</t>
    <rPh sb="0" eb="3">
      <t>アサヤマチョウ</t>
    </rPh>
    <phoneticPr fontId="9"/>
  </si>
  <si>
    <t>所原町</t>
    <rPh sb="0" eb="1">
      <t>トコロ</t>
    </rPh>
    <rPh sb="1" eb="2">
      <t>ハラ</t>
    </rPh>
    <rPh sb="2" eb="3">
      <t>チョウ</t>
    </rPh>
    <phoneticPr fontId="9"/>
  </si>
  <si>
    <t>見々久町</t>
    <rPh sb="0" eb="4">
      <t>ミミクチョウ</t>
    </rPh>
    <phoneticPr fontId="9"/>
  </si>
  <si>
    <t>馬木北町</t>
    <rPh sb="0" eb="1">
      <t>ウマ</t>
    </rPh>
    <rPh sb="1" eb="2">
      <t>ｍｏｋｕ</t>
    </rPh>
    <rPh sb="2" eb="4">
      <t>キタマチ</t>
    </rPh>
    <phoneticPr fontId="9"/>
  </si>
  <si>
    <t>乙立町</t>
    <rPh sb="0" eb="2">
      <t>オッタチ</t>
    </rPh>
    <rPh sb="2" eb="3">
      <t>チョウ</t>
    </rPh>
    <phoneticPr fontId="9"/>
  </si>
  <si>
    <t>芦渡町</t>
    <rPh sb="0" eb="3">
      <t>アシワタチョウ</t>
    </rPh>
    <phoneticPr fontId="9"/>
  </si>
  <si>
    <t>下古志町</t>
    <rPh sb="0" eb="1">
      <t>シタ</t>
    </rPh>
    <rPh sb="1" eb="4">
      <t>コシチョウ</t>
    </rPh>
    <phoneticPr fontId="9"/>
  </si>
  <si>
    <t>知井宮町</t>
    <rPh sb="0" eb="4">
      <t>チイミヤチョウ</t>
    </rPh>
    <phoneticPr fontId="9"/>
  </si>
  <si>
    <t>神門町</t>
    <rPh sb="0" eb="3">
      <t>カンドチョウ</t>
    </rPh>
    <phoneticPr fontId="9"/>
  </si>
  <si>
    <t>西新町</t>
    <rPh sb="0" eb="3">
      <t>ニシシンマチ</t>
    </rPh>
    <phoneticPr fontId="9"/>
  </si>
  <si>
    <t>西神西町</t>
    <rPh sb="0" eb="1">
      <t>ニシ</t>
    </rPh>
    <rPh sb="1" eb="3">
      <t>ジンザイ</t>
    </rPh>
    <rPh sb="3" eb="4">
      <t>チョウ</t>
    </rPh>
    <phoneticPr fontId="9"/>
  </si>
  <si>
    <t>東神西町</t>
    <rPh sb="0" eb="1">
      <t>ヒガシ</t>
    </rPh>
    <rPh sb="1" eb="3">
      <t>ジンザイ</t>
    </rPh>
    <rPh sb="3" eb="4">
      <t>チョウ</t>
    </rPh>
    <phoneticPr fontId="9"/>
  </si>
  <si>
    <t>神西沖町</t>
    <rPh sb="0" eb="2">
      <t>ジンザイ</t>
    </rPh>
    <rPh sb="2" eb="3">
      <t>オキ</t>
    </rPh>
    <rPh sb="3" eb="4">
      <t>チョウ</t>
    </rPh>
    <phoneticPr fontId="9"/>
  </si>
  <si>
    <t>大島町</t>
    <rPh sb="0" eb="3">
      <t>オオシマチョウ</t>
    </rPh>
    <phoneticPr fontId="9"/>
  </si>
  <si>
    <t>神西新町</t>
    <rPh sb="0" eb="2">
      <t>ジンザイ</t>
    </rPh>
    <rPh sb="2" eb="4">
      <t>シンマチ</t>
    </rPh>
    <phoneticPr fontId="9"/>
  </si>
  <si>
    <t>荒茅町</t>
    <rPh sb="0" eb="3">
      <t>アラカヤチョウ</t>
    </rPh>
    <phoneticPr fontId="9"/>
  </si>
  <si>
    <t>東園町</t>
    <rPh sb="0" eb="3">
      <t>ヒガシソノチョウ</t>
    </rPh>
    <phoneticPr fontId="9"/>
  </si>
  <si>
    <t>西園町</t>
    <rPh sb="0" eb="3">
      <t>ニシゾノチョウ</t>
    </rPh>
    <phoneticPr fontId="9"/>
  </si>
  <si>
    <t>外園町</t>
    <rPh sb="0" eb="3">
      <t>ソトゾノチョウ</t>
    </rPh>
    <phoneticPr fontId="9"/>
  </si>
  <si>
    <t>長浜町</t>
    <rPh sb="0" eb="3">
      <t>ナガハマチョウ</t>
    </rPh>
    <phoneticPr fontId="9"/>
  </si>
  <si>
    <t>平成町</t>
    <rPh sb="0" eb="3">
      <t>ヘイセイチョウ</t>
    </rPh>
    <phoneticPr fontId="9"/>
  </si>
  <si>
    <t>平田町</t>
    <rPh sb="0" eb="2">
      <t>ヒラタ</t>
    </rPh>
    <rPh sb="2" eb="3">
      <t>チョウ</t>
    </rPh>
    <phoneticPr fontId="9"/>
  </si>
  <si>
    <t>西平田町</t>
    <rPh sb="0" eb="4">
      <t>ニシヒラタチョウ</t>
    </rPh>
    <phoneticPr fontId="9"/>
  </si>
  <si>
    <t>灘分町</t>
    <rPh sb="0" eb="3">
      <t>ナダブンチョウ</t>
    </rPh>
    <phoneticPr fontId="9"/>
  </si>
  <si>
    <t>島村町</t>
    <rPh sb="0" eb="3">
      <t>シマムラチョウ</t>
    </rPh>
    <phoneticPr fontId="9"/>
  </si>
  <si>
    <t>美談町</t>
    <rPh sb="0" eb="3">
      <t>ミダミチョウ</t>
    </rPh>
    <phoneticPr fontId="9"/>
  </si>
  <si>
    <t>西代町</t>
    <rPh sb="0" eb="3">
      <t>ニシダイチョウ</t>
    </rPh>
    <phoneticPr fontId="9"/>
  </si>
  <si>
    <t>国富町</t>
    <rPh sb="0" eb="3">
      <t>クニトミチョウ</t>
    </rPh>
    <phoneticPr fontId="9"/>
  </si>
  <si>
    <t>口宇賀町</t>
    <rPh sb="0" eb="4">
      <t>クチウガチョウ</t>
    </rPh>
    <phoneticPr fontId="9"/>
  </si>
  <si>
    <t>西郷町</t>
    <rPh sb="0" eb="3">
      <t>サイゴウチョウ</t>
    </rPh>
    <phoneticPr fontId="9"/>
  </si>
  <si>
    <t>本庄町</t>
    <rPh sb="0" eb="3">
      <t>ホンジョウチョウ</t>
    </rPh>
    <phoneticPr fontId="9"/>
  </si>
  <si>
    <t>万田町</t>
    <rPh sb="0" eb="3">
      <t>マンダチョウ</t>
    </rPh>
    <phoneticPr fontId="9"/>
  </si>
  <si>
    <t>奥宇賀町</t>
    <rPh sb="0" eb="4">
      <t>オクウガチョウ</t>
    </rPh>
    <phoneticPr fontId="9"/>
  </si>
  <si>
    <t>河下町</t>
    <rPh sb="0" eb="3">
      <t>カワシモチョウ</t>
    </rPh>
    <phoneticPr fontId="9"/>
  </si>
  <si>
    <t>唐川町</t>
    <rPh sb="0" eb="3">
      <t>カラカワチョウ</t>
    </rPh>
    <phoneticPr fontId="9"/>
  </si>
  <si>
    <t>別所町</t>
    <rPh sb="0" eb="3">
      <t>ベッショチョウ</t>
    </rPh>
    <phoneticPr fontId="9"/>
  </si>
  <si>
    <t>猪目町</t>
    <rPh sb="0" eb="3">
      <t>イノメチョウ</t>
    </rPh>
    <phoneticPr fontId="9"/>
  </si>
  <si>
    <t>東郷町</t>
    <rPh sb="0" eb="3">
      <t>トウゴウチョウ</t>
    </rPh>
    <phoneticPr fontId="9"/>
  </si>
  <si>
    <t>東福町</t>
    <rPh sb="0" eb="3">
      <t>トウフクチョウ</t>
    </rPh>
    <phoneticPr fontId="9"/>
  </si>
  <si>
    <t>久多見町</t>
    <rPh sb="0" eb="4">
      <t>クタミチョウ</t>
    </rPh>
    <phoneticPr fontId="9"/>
  </si>
  <si>
    <t>野石谷町</t>
    <rPh sb="0" eb="4">
      <t>ノイシダニチョウ</t>
    </rPh>
    <phoneticPr fontId="9"/>
  </si>
  <si>
    <t>上岡田町</t>
    <rPh sb="0" eb="4">
      <t>カミオカダチョウ</t>
    </rPh>
    <phoneticPr fontId="9"/>
  </si>
  <si>
    <t>岡田町</t>
    <rPh sb="0" eb="3">
      <t>オカダチョウ</t>
    </rPh>
    <phoneticPr fontId="9"/>
  </si>
  <si>
    <t>多久谷町</t>
    <rPh sb="0" eb="4">
      <t>タクダニチョウ</t>
    </rPh>
    <phoneticPr fontId="9"/>
  </si>
  <si>
    <t>多久町</t>
    <rPh sb="0" eb="3">
      <t>タクチョウ</t>
    </rPh>
    <phoneticPr fontId="9"/>
  </si>
  <si>
    <t>園町</t>
    <rPh sb="0" eb="2">
      <t>ソノチョウ</t>
    </rPh>
    <phoneticPr fontId="9"/>
  </si>
  <si>
    <t>鹿園寺町</t>
    <rPh sb="0" eb="4">
      <t>ロクオンジチョウ</t>
    </rPh>
    <phoneticPr fontId="9"/>
  </si>
  <si>
    <t>小境町</t>
    <rPh sb="0" eb="1">
      <t>コ</t>
    </rPh>
    <rPh sb="1" eb="2">
      <t>サカイ</t>
    </rPh>
    <rPh sb="2" eb="3">
      <t>チョウ</t>
    </rPh>
    <phoneticPr fontId="9"/>
  </si>
  <si>
    <t>小津町</t>
    <rPh sb="0" eb="3">
      <t>コヅチョウ</t>
    </rPh>
    <phoneticPr fontId="9"/>
  </si>
  <si>
    <t>十六島町</t>
    <rPh sb="0" eb="2">
      <t>ジュウロク</t>
    </rPh>
    <rPh sb="2" eb="4">
      <t>シマチョウ</t>
    </rPh>
    <phoneticPr fontId="9"/>
  </si>
  <si>
    <t>釜浦町</t>
    <rPh sb="0" eb="1">
      <t>カマ</t>
    </rPh>
    <rPh sb="1" eb="2">
      <t>ウラ</t>
    </rPh>
    <rPh sb="2" eb="3">
      <t>チョウ</t>
    </rPh>
    <phoneticPr fontId="9"/>
  </si>
  <si>
    <t>塩津町</t>
    <rPh sb="0" eb="3">
      <t>シオツチョウ</t>
    </rPh>
    <phoneticPr fontId="9"/>
  </si>
  <si>
    <t>美保町</t>
    <rPh sb="0" eb="3">
      <t>ミホチョウ</t>
    </rPh>
    <phoneticPr fontId="9"/>
  </si>
  <si>
    <t>三津町</t>
    <rPh sb="0" eb="3">
      <t>ミツチョウ</t>
    </rPh>
    <phoneticPr fontId="9"/>
  </si>
  <si>
    <t>小伊津町</t>
    <rPh sb="0" eb="4">
      <t>コイヅチョウ</t>
    </rPh>
    <phoneticPr fontId="9"/>
  </si>
  <si>
    <t>坂浦町</t>
    <rPh sb="0" eb="3">
      <t>サカウラチョウ</t>
    </rPh>
    <phoneticPr fontId="9"/>
  </si>
  <si>
    <t>地合町</t>
    <rPh sb="0" eb="3">
      <t>チゴウチョウ</t>
    </rPh>
    <phoneticPr fontId="9"/>
  </si>
  <si>
    <t>野郷町</t>
    <rPh sb="0" eb="3">
      <t>ノザトチョウ</t>
    </rPh>
    <phoneticPr fontId="9"/>
  </si>
  <si>
    <t>美野町</t>
    <rPh sb="0" eb="3">
      <t>ヨシノチョウ</t>
    </rPh>
    <phoneticPr fontId="9"/>
  </si>
  <si>
    <t>佐田町朝原</t>
    <rPh sb="0" eb="3">
      <t>サダチョウ</t>
    </rPh>
    <rPh sb="3" eb="5">
      <t>アサハラ</t>
    </rPh>
    <phoneticPr fontId="9"/>
  </si>
  <si>
    <t>佐田町須佐</t>
    <rPh sb="3" eb="5">
      <t>スサ</t>
    </rPh>
    <phoneticPr fontId="9"/>
  </si>
  <si>
    <t>佐田町原田</t>
    <rPh sb="3" eb="5">
      <t>ハラダ</t>
    </rPh>
    <phoneticPr fontId="9"/>
  </si>
  <si>
    <t>佐田町大呂</t>
    <rPh sb="3" eb="4">
      <t>オオ</t>
    </rPh>
    <rPh sb="4" eb="5">
      <t>ロ</t>
    </rPh>
    <phoneticPr fontId="9"/>
  </si>
  <si>
    <t>佐田町反邊</t>
    <rPh sb="3" eb="4">
      <t>タン</t>
    </rPh>
    <rPh sb="4" eb="5">
      <t>ベ</t>
    </rPh>
    <phoneticPr fontId="9"/>
  </si>
  <si>
    <t>佐田町吉野</t>
    <rPh sb="3" eb="5">
      <t>ヨシノ</t>
    </rPh>
    <phoneticPr fontId="9"/>
  </si>
  <si>
    <t>佐田町一窪田</t>
    <rPh sb="3" eb="4">
      <t>イチ</t>
    </rPh>
    <rPh sb="4" eb="6">
      <t>クボタ</t>
    </rPh>
    <phoneticPr fontId="9"/>
  </si>
  <si>
    <t>佐田町毛津</t>
    <rPh sb="3" eb="4">
      <t>ケ</t>
    </rPh>
    <rPh sb="4" eb="5">
      <t>ツ</t>
    </rPh>
    <phoneticPr fontId="9"/>
  </si>
  <si>
    <t>佐田町佐津目</t>
    <rPh sb="3" eb="4">
      <t>サ</t>
    </rPh>
    <rPh sb="4" eb="5">
      <t>ツ</t>
    </rPh>
    <rPh sb="5" eb="6">
      <t>メ</t>
    </rPh>
    <phoneticPr fontId="9"/>
  </si>
  <si>
    <t>佐田町高津屋</t>
    <rPh sb="3" eb="5">
      <t>タカツ</t>
    </rPh>
    <rPh sb="5" eb="6">
      <t>ヤ</t>
    </rPh>
    <phoneticPr fontId="9"/>
  </si>
  <si>
    <t>佐田町下橋波</t>
    <rPh sb="3" eb="4">
      <t>シモ</t>
    </rPh>
    <rPh sb="4" eb="5">
      <t>ハシ</t>
    </rPh>
    <rPh sb="5" eb="6">
      <t>ナミ</t>
    </rPh>
    <phoneticPr fontId="9"/>
  </si>
  <si>
    <t>佐田町上橋波</t>
    <rPh sb="3" eb="4">
      <t>ウエ</t>
    </rPh>
    <rPh sb="4" eb="5">
      <t>ハシ</t>
    </rPh>
    <rPh sb="5" eb="6">
      <t>ナミ</t>
    </rPh>
    <phoneticPr fontId="9"/>
  </si>
  <si>
    <t>佐田町東村</t>
    <rPh sb="0" eb="3">
      <t>サダチョウ</t>
    </rPh>
    <rPh sb="3" eb="5">
      <t>ヒガシムラ</t>
    </rPh>
    <phoneticPr fontId="9"/>
  </si>
  <si>
    <t>佐田町八幡原</t>
    <rPh sb="0" eb="3">
      <t>サダチョウ</t>
    </rPh>
    <rPh sb="3" eb="5">
      <t>ヤワタ</t>
    </rPh>
    <rPh sb="5" eb="6">
      <t>ハラ</t>
    </rPh>
    <phoneticPr fontId="9"/>
  </si>
  <si>
    <t>多伎町神原</t>
    <rPh sb="0" eb="3">
      <t>タキチョウ</t>
    </rPh>
    <rPh sb="3" eb="4">
      <t>カミ</t>
    </rPh>
    <rPh sb="4" eb="5">
      <t>ハラ</t>
    </rPh>
    <phoneticPr fontId="9"/>
  </si>
  <si>
    <t>多伎町奥田儀</t>
    <rPh sb="0" eb="3">
      <t>タキチョウ</t>
    </rPh>
    <rPh sb="3" eb="4">
      <t>オク</t>
    </rPh>
    <rPh sb="4" eb="6">
      <t>タギ</t>
    </rPh>
    <phoneticPr fontId="9"/>
  </si>
  <si>
    <t>多伎町口田儀</t>
    <rPh sb="0" eb="3">
      <t>タキチョウ</t>
    </rPh>
    <rPh sb="3" eb="4">
      <t>クチ</t>
    </rPh>
    <rPh sb="4" eb="6">
      <t>タギ</t>
    </rPh>
    <phoneticPr fontId="9"/>
  </si>
  <si>
    <t>多伎町小田</t>
    <rPh sb="0" eb="3">
      <t>タキチョウ</t>
    </rPh>
    <rPh sb="3" eb="5">
      <t>オダ</t>
    </rPh>
    <phoneticPr fontId="9"/>
  </si>
  <si>
    <t>多伎町多岐</t>
    <rPh sb="0" eb="3">
      <t>タキチョウ</t>
    </rPh>
    <rPh sb="3" eb="5">
      <t>タキ</t>
    </rPh>
    <phoneticPr fontId="9"/>
  </si>
  <si>
    <t>多伎町久村</t>
    <rPh sb="0" eb="3">
      <t>タキチョウ</t>
    </rPh>
    <rPh sb="3" eb="5">
      <t>ヒサムラ</t>
    </rPh>
    <phoneticPr fontId="9"/>
  </si>
  <si>
    <t>湖陵町畑村</t>
    <rPh sb="0" eb="3">
      <t>コリョウチョウ</t>
    </rPh>
    <rPh sb="3" eb="4">
      <t>ハタ</t>
    </rPh>
    <rPh sb="4" eb="5">
      <t>ムラ</t>
    </rPh>
    <phoneticPr fontId="9"/>
  </si>
  <si>
    <t>湖陵町常楽寺</t>
    <rPh sb="0" eb="3">
      <t>コリョウチョウ</t>
    </rPh>
    <rPh sb="3" eb="4">
      <t>ジョウ</t>
    </rPh>
    <rPh sb="4" eb="5">
      <t>ラク</t>
    </rPh>
    <rPh sb="5" eb="6">
      <t>ジ</t>
    </rPh>
    <phoneticPr fontId="9"/>
  </si>
  <si>
    <t>湖陵町三部</t>
    <rPh sb="0" eb="3">
      <t>コリョウチョウ</t>
    </rPh>
    <rPh sb="3" eb="5">
      <t>サンブ</t>
    </rPh>
    <phoneticPr fontId="9"/>
  </si>
  <si>
    <t>湖陵町二部</t>
    <rPh sb="0" eb="3">
      <t>コリョウチョウ</t>
    </rPh>
    <rPh sb="3" eb="5">
      <t>ニブ</t>
    </rPh>
    <phoneticPr fontId="9"/>
  </si>
  <si>
    <t>湖陵町大池</t>
    <rPh sb="0" eb="3">
      <t>コリョウチョウ</t>
    </rPh>
    <rPh sb="3" eb="5">
      <t>オオイケ</t>
    </rPh>
    <phoneticPr fontId="9"/>
  </si>
  <si>
    <t>湖陵町板津</t>
    <rPh sb="0" eb="3">
      <t>コリョウチョウ</t>
    </rPh>
    <rPh sb="3" eb="4">
      <t>イタ</t>
    </rPh>
    <rPh sb="4" eb="5">
      <t>ツ</t>
    </rPh>
    <phoneticPr fontId="9"/>
  </si>
  <si>
    <t>湖陵町差海</t>
    <rPh sb="0" eb="3">
      <t>コリョウチョウ</t>
    </rPh>
    <rPh sb="3" eb="4">
      <t>サ</t>
    </rPh>
    <rPh sb="4" eb="5">
      <t>ウミ</t>
    </rPh>
    <phoneticPr fontId="9"/>
  </si>
  <si>
    <t>大社町遙堪</t>
    <rPh sb="0" eb="2">
      <t>タイシャ</t>
    </rPh>
    <rPh sb="2" eb="3">
      <t>チョウ</t>
    </rPh>
    <phoneticPr fontId="9"/>
  </si>
  <si>
    <t>大社町菱根</t>
    <rPh sb="0" eb="2">
      <t>タイシャ</t>
    </rPh>
    <rPh sb="2" eb="3">
      <t>チョウ</t>
    </rPh>
    <rPh sb="3" eb="4">
      <t>ヒシ</t>
    </rPh>
    <rPh sb="4" eb="5">
      <t>ネ</t>
    </rPh>
    <phoneticPr fontId="9"/>
  </si>
  <si>
    <t>大社町入南</t>
    <rPh sb="0" eb="2">
      <t>タイシャ</t>
    </rPh>
    <rPh sb="2" eb="3">
      <t>チョウ</t>
    </rPh>
    <rPh sb="3" eb="4">
      <t>イ</t>
    </rPh>
    <rPh sb="4" eb="5">
      <t>ミナミ</t>
    </rPh>
    <phoneticPr fontId="9"/>
  </si>
  <si>
    <t>大社町中荒木</t>
    <rPh sb="0" eb="2">
      <t>タイシャ</t>
    </rPh>
    <rPh sb="2" eb="3">
      <t>チョウ</t>
    </rPh>
    <rPh sb="3" eb="4">
      <t>ナカ</t>
    </rPh>
    <rPh sb="4" eb="6">
      <t>アラキ</t>
    </rPh>
    <phoneticPr fontId="9"/>
  </si>
  <si>
    <t>大社町北荒木</t>
    <rPh sb="0" eb="2">
      <t>タイシャ</t>
    </rPh>
    <rPh sb="2" eb="3">
      <t>チョウ</t>
    </rPh>
    <rPh sb="3" eb="4">
      <t>キタ</t>
    </rPh>
    <rPh sb="4" eb="6">
      <t>アラキ</t>
    </rPh>
    <phoneticPr fontId="9"/>
  </si>
  <si>
    <t>大社町修理免</t>
    <rPh sb="0" eb="2">
      <t>タイシャ</t>
    </rPh>
    <rPh sb="2" eb="3">
      <t>チョウ</t>
    </rPh>
    <rPh sb="3" eb="5">
      <t>シュウリ</t>
    </rPh>
    <rPh sb="5" eb="6">
      <t>メン</t>
    </rPh>
    <phoneticPr fontId="9"/>
  </si>
  <si>
    <t>大社町杵築東</t>
    <rPh sb="0" eb="2">
      <t>タイシャ</t>
    </rPh>
    <rPh sb="2" eb="3">
      <t>チョウ</t>
    </rPh>
    <rPh sb="3" eb="4">
      <t>キネ</t>
    </rPh>
    <rPh sb="4" eb="5">
      <t>チク</t>
    </rPh>
    <rPh sb="5" eb="6">
      <t>ヒガシ</t>
    </rPh>
    <phoneticPr fontId="9"/>
  </si>
  <si>
    <t>大社町杵築南</t>
    <rPh sb="0" eb="2">
      <t>タイシャ</t>
    </rPh>
    <rPh sb="2" eb="3">
      <t>チョウ</t>
    </rPh>
    <rPh sb="3" eb="4">
      <t>キネ</t>
    </rPh>
    <rPh sb="4" eb="5">
      <t>チク</t>
    </rPh>
    <rPh sb="5" eb="6">
      <t>ミナミ</t>
    </rPh>
    <phoneticPr fontId="9"/>
  </si>
  <si>
    <t>大社町杵築西</t>
    <rPh sb="0" eb="2">
      <t>タイシャ</t>
    </rPh>
    <rPh sb="2" eb="3">
      <t>チョウ</t>
    </rPh>
    <rPh sb="3" eb="4">
      <t>キネ</t>
    </rPh>
    <rPh sb="4" eb="5">
      <t>チク</t>
    </rPh>
    <rPh sb="5" eb="6">
      <t>ニシ</t>
    </rPh>
    <phoneticPr fontId="9"/>
  </si>
  <si>
    <t>大社町杵築北</t>
    <rPh sb="0" eb="2">
      <t>タイシャ</t>
    </rPh>
    <rPh sb="2" eb="3">
      <t>チョウ</t>
    </rPh>
    <rPh sb="3" eb="4">
      <t>キネ</t>
    </rPh>
    <rPh sb="4" eb="5">
      <t>チク</t>
    </rPh>
    <rPh sb="5" eb="6">
      <t>キタ</t>
    </rPh>
    <phoneticPr fontId="9"/>
  </si>
  <si>
    <t>大社町日御碕</t>
    <rPh sb="0" eb="2">
      <t>タイシャ</t>
    </rPh>
    <rPh sb="2" eb="3">
      <t>チョウ</t>
    </rPh>
    <rPh sb="3" eb="6">
      <t>ヒノミサキ</t>
    </rPh>
    <phoneticPr fontId="9"/>
  </si>
  <si>
    <t>大社町宇龍</t>
    <rPh sb="0" eb="2">
      <t>タイシャ</t>
    </rPh>
    <rPh sb="2" eb="3">
      <t>チョウ</t>
    </rPh>
    <rPh sb="3" eb="4">
      <t>ウ</t>
    </rPh>
    <rPh sb="4" eb="5">
      <t>リュウ</t>
    </rPh>
    <phoneticPr fontId="9"/>
  </si>
  <si>
    <t>大社町鷺浦</t>
    <rPh sb="0" eb="2">
      <t>タイシャ</t>
    </rPh>
    <rPh sb="2" eb="3">
      <t>チョウ</t>
    </rPh>
    <rPh sb="3" eb="4">
      <t>サギ</t>
    </rPh>
    <rPh sb="4" eb="5">
      <t>ウラ</t>
    </rPh>
    <phoneticPr fontId="9"/>
  </si>
  <si>
    <t>大社町鵜峠</t>
    <rPh sb="0" eb="2">
      <t>タイシャ</t>
    </rPh>
    <rPh sb="2" eb="3">
      <t>チョウ</t>
    </rPh>
    <rPh sb="3" eb="5">
      <t>ウド</t>
    </rPh>
    <phoneticPr fontId="9"/>
  </si>
  <si>
    <t>斐川町学頭</t>
    <rPh sb="0" eb="3">
      <t>ヒカワチョウ</t>
    </rPh>
    <rPh sb="3" eb="4">
      <t>マナ</t>
    </rPh>
    <rPh sb="4" eb="5">
      <t>アタマ</t>
    </rPh>
    <phoneticPr fontId="10"/>
  </si>
  <si>
    <t>斐川町荘原</t>
    <rPh sb="3" eb="5">
      <t>ショウバラ</t>
    </rPh>
    <phoneticPr fontId="10"/>
  </si>
  <si>
    <t>斐川町神庭</t>
  </si>
  <si>
    <t>斐川町三絡</t>
  </si>
  <si>
    <t>斐川町上庄原</t>
  </si>
  <si>
    <t>斐川町阿宮</t>
  </si>
  <si>
    <t>斐川町出西</t>
  </si>
  <si>
    <t>斐川町神氷</t>
  </si>
  <si>
    <t>斐川町求院</t>
  </si>
  <si>
    <t>斐川町併川</t>
  </si>
  <si>
    <t>斐川町富村</t>
  </si>
  <si>
    <t>斐川町名島</t>
  </si>
  <si>
    <t>斐川町鳥井</t>
  </si>
  <si>
    <t>斐川町上直江</t>
  </si>
  <si>
    <t>斐川町直江</t>
  </si>
  <si>
    <t>斐川町美南</t>
  </si>
  <si>
    <t>斐川町福富</t>
  </si>
  <si>
    <t>斐川町原鹿</t>
  </si>
  <si>
    <t>斐川町今在家</t>
  </si>
  <si>
    <t>斐川町沖洲</t>
  </si>
  <si>
    <t>斐川町中洲</t>
  </si>
  <si>
    <t>斐川町黒目</t>
  </si>
  <si>
    <t>斐川町三分市</t>
  </si>
  <si>
    <t>斐川町坂田</t>
  </si>
  <si>
    <t>実施医療機関名：</t>
    <rPh sb="0" eb="2">
      <t>ジッシ</t>
    </rPh>
    <rPh sb="2" eb="6">
      <t>イリョウキカン</t>
    </rPh>
    <rPh sb="6" eb="7">
      <t>メイ</t>
    </rPh>
    <phoneticPr fontId="1"/>
  </si>
  <si>
    <t>右</t>
    <rPh sb="0" eb="1">
      <t>ミギ</t>
    </rPh>
    <phoneticPr fontId="1"/>
  </si>
  <si>
    <t>左</t>
    <rPh sb="0" eb="1">
      <t>ヒダリ</t>
    </rPh>
    <phoneticPr fontId="1"/>
  </si>
  <si>
    <t>上顎</t>
    <rPh sb="0" eb="2">
      <t>ウワアゴ</t>
    </rPh>
    <phoneticPr fontId="1"/>
  </si>
  <si>
    <t>下顎</t>
    <rPh sb="0" eb="1">
      <t>シタ</t>
    </rPh>
    <rPh sb="1" eb="2">
      <t>アゴ</t>
    </rPh>
    <phoneticPr fontId="1"/>
  </si>
  <si>
    <t>健全歯：</t>
    <rPh sb="0" eb="2">
      <t>ケンゼン</t>
    </rPh>
    <rPh sb="2" eb="3">
      <t>ハ</t>
    </rPh>
    <phoneticPr fontId="1"/>
  </si>
  <si>
    <t>/</t>
  </si>
  <si>
    <t>未処置歯：</t>
    <rPh sb="0" eb="3">
      <t>ミショチ</t>
    </rPh>
    <rPh sb="3" eb="4">
      <t>ハ</t>
    </rPh>
    <phoneticPr fontId="1"/>
  </si>
  <si>
    <t>C</t>
  </si>
  <si>
    <t>R</t>
  </si>
  <si>
    <t>（根面部のう蝕）</t>
    <rPh sb="1" eb="2">
      <t>コン</t>
    </rPh>
    <rPh sb="2" eb="3">
      <t>メン</t>
    </rPh>
    <rPh sb="3" eb="4">
      <t>ブ</t>
    </rPh>
    <rPh sb="6" eb="7">
      <t>ショク</t>
    </rPh>
    <phoneticPr fontId="1"/>
  </si>
  <si>
    <t>RC</t>
  </si>
  <si>
    <t>（根面部のう蝕＋歯冠部のう蝕）</t>
    <rPh sb="1" eb="2">
      <t>コン</t>
    </rPh>
    <rPh sb="2" eb="4">
      <t>メンブ</t>
    </rPh>
    <rPh sb="6" eb="7">
      <t>ショク</t>
    </rPh>
    <rPh sb="8" eb="11">
      <t>シカンブ</t>
    </rPh>
    <rPh sb="13" eb="14">
      <t>ショク</t>
    </rPh>
    <phoneticPr fontId="1"/>
  </si>
  <si>
    <t>喪失歯：</t>
    <rPh sb="0" eb="2">
      <t>ソウシツ</t>
    </rPh>
    <rPh sb="2" eb="3">
      <t>ハ</t>
    </rPh>
    <phoneticPr fontId="1"/>
  </si>
  <si>
    <t>△</t>
  </si>
  <si>
    <t>（要補綴歯）</t>
    <rPh sb="1" eb="2">
      <t>ヨウ</t>
    </rPh>
    <rPh sb="2" eb="4">
      <t>ホテツ</t>
    </rPh>
    <rPh sb="4" eb="5">
      <t>ハ</t>
    </rPh>
    <phoneticPr fontId="1"/>
  </si>
  <si>
    <t>（義歯、ポンティック、インプラント）</t>
    <rPh sb="1" eb="3">
      <t>ギシ</t>
    </rPh>
    <phoneticPr fontId="1"/>
  </si>
  <si>
    <t>処置歯：</t>
    <rPh sb="0" eb="3">
      <t>ショチシ</t>
    </rPh>
    <phoneticPr fontId="1"/>
  </si>
  <si>
    <t>（充填歯、クラウン、ブリッジ支台）</t>
    <rPh sb="1" eb="3">
      <t>ジュウテン</t>
    </rPh>
    <rPh sb="3" eb="4">
      <t>ハ</t>
    </rPh>
    <phoneticPr fontId="1"/>
  </si>
  <si>
    <t>（歯冠部のう蝕）</t>
    <phoneticPr fontId="1"/>
  </si>
  <si>
    <t>▲</t>
    <phoneticPr fontId="1"/>
  </si>
  <si>
    <t>○</t>
    <phoneticPr fontId="1"/>
  </si>
  <si>
    <t>×</t>
    <phoneticPr fontId="1"/>
  </si>
  <si>
    <t>（先天性欠如または何らかの理由で歯を喪失したことが明らかであっても、歯列等の関係から補綴治療の必要性が認められないもの）</t>
    <phoneticPr fontId="1"/>
  </si>
  <si>
    <t>歯の状況</t>
    <rPh sb="0" eb="1">
      <t>ハ</t>
    </rPh>
    <rPh sb="2" eb="4">
      <t>ジョウキョウ</t>
    </rPh>
    <phoneticPr fontId="1"/>
  </si>
  <si>
    <t>歯数</t>
    <rPh sb="0" eb="2">
      <t>シスウ</t>
    </rPh>
    <phoneticPr fontId="1"/>
  </si>
  <si>
    <t>①</t>
    <phoneticPr fontId="1"/>
  </si>
  <si>
    <t>健全歯（／）</t>
    <rPh sb="0" eb="3">
      <t>ケンゼンシ</t>
    </rPh>
    <phoneticPr fontId="1"/>
  </si>
  <si>
    <t>⑥</t>
    <phoneticPr fontId="1"/>
  </si>
  <si>
    <t>処置歯（○）</t>
    <rPh sb="0" eb="3">
      <t>ショチシ</t>
    </rPh>
    <phoneticPr fontId="1"/>
  </si>
  <si>
    <t>②</t>
    <phoneticPr fontId="1"/>
  </si>
  <si>
    <t>未処置歯（C,R,RC）</t>
    <rPh sb="0" eb="4">
      <t>ミショチシ</t>
    </rPh>
    <phoneticPr fontId="1"/>
  </si>
  <si>
    <t>⑦</t>
    <phoneticPr fontId="1"/>
  </si>
  <si>
    <t>現在歯数（①＋②＋⑥）</t>
    <rPh sb="0" eb="4">
      <t>ゲンザイシスウ</t>
    </rPh>
    <phoneticPr fontId="1"/>
  </si>
  <si>
    <t>③</t>
    <phoneticPr fontId="1"/>
  </si>
  <si>
    <t>未処置歯（C のみ）</t>
    <rPh sb="0" eb="4">
      <t>ミショチシ</t>
    </rPh>
    <phoneticPr fontId="1"/>
  </si>
  <si>
    <t>⑧</t>
    <phoneticPr fontId="1"/>
  </si>
  <si>
    <t>DMF指数（②＋④＋⑥）</t>
    <rPh sb="3" eb="5">
      <t>シスウ</t>
    </rPh>
    <phoneticPr fontId="1"/>
  </si>
  <si>
    <t>④</t>
    <phoneticPr fontId="1"/>
  </si>
  <si>
    <t>喪失歯（△,▲）</t>
    <rPh sb="0" eb="2">
      <t>ソウシツ</t>
    </rPh>
    <rPh sb="2" eb="3">
      <t>ハ</t>
    </rPh>
    <phoneticPr fontId="1"/>
  </si>
  <si>
    <t>（Ⅱ）要補綴歯数（△）の有無</t>
  </si>
  <si>
    <t>⑤</t>
    <phoneticPr fontId="1"/>
  </si>
  <si>
    <t>喪失歯（△ のみ）</t>
    <rPh sb="0" eb="2">
      <t>ソウシツ</t>
    </rPh>
    <rPh sb="2" eb="3">
      <t>ハ</t>
    </rPh>
    <phoneticPr fontId="1"/>
  </si>
  <si>
    <t>１．なし</t>
    <phoneticPr fontId="1"/>
  </si>
  <si>
    <t>２．あり</t>
    <phoneticPr fontId="1"/>
  </si>
  <si>
    <r>
      <t>（Ⅰ）　現在歯・喪失歯の現状</t>
    </r>
    <r>
      <rPr>
        <sz val="8"/>
        <color theme="1"/>
        <rFont val="BIZ UDPゴシック"/>
        <family val="3"/>
        <charset val="128"/>
      </rPr>
      <t>（喪失歯のうち、補綴処置の不要な歯には×を記入）</t>
    </r>
    <rPh sb="4" eb="6">
      <t>ゲンザイ</t>
    </rPh>
    <rPh sb="6" eb="7">
      <t>ハ</t>
    </rPh>
    <rPh sb="8" eb="10">
      <t>ソウシツ</t>
    </rPh>
    <rPh sb="10" eb="11">
      <t>ハ</t>
    </rPh>
    <rPh sb="12" eb="14">
      <t>ゲンジョウ</t>
    </rPh>
    <rPh sb="15" eb="17">
      <t>ソウシツ</t>
    </rPh>
    <rPh sb="17" eb="18">
      <t>ハ</t>
    </rPh>
    <rPh sb="22" eb="26">
      <t>ホテツショチ</t>
    </rPh>
    <rPh sb="27" eb="29">
      <t>フヨウ</t>
    </rPh>
    <rPh sb="30" eb="31">
      <t>ハ</t>
    </rPh>
    <rPh sb="35" eb="37">
      <t>キニュウ</t>
    </rPh>
    <phoneticPr fontId="1"/>
  </si>
  <si>
    <t>［歯肉出血BOP］</t>
    <rPh sb="1" eb="3">
      <t>シニク</t>
    </rPh>
    <rPh sb="3" eb="5">
      <t>シュッケツ</t>
    </rPh>
    <phoneticPr fontId="1"/>
  </si>
  <si>
    <t>［歯周ポケットPD］</t>
    <rPh sb="1" eb="3">
      <t>シシュウ</t>
    </rPh>
    <phoneticPr fontId="1"/>
  </si>
  <si>
    <t>：健全</t>
    <rPh sb="1" eb="3">
      <t>ケンゼン</t>
    </rPh>
    <phoneticPr fontId="1"/>
  </si>
  <si>
    <t>：４ｍｍ未満</t>
    <rPh sb="4" eb="6">
      <t>ミマン</t>
    </rPh>
    <phoneticPr fontId="1"/>
  </si>
  <si>
    <t>17又は16</t>
    <rPh sb="2" eb="3">
      <t>マタ</t>
    </rPh>
    <phoneticPr fontId="1"/>
  </si>
  <si>
    <t>26又は27</t>
    <rPh sb="2" eb="3">
      <t>マタ</t>
    </rPh>
    <phoneticPr fontId="1"/>
  </si>
  <si>
    <t>：出血あり</t>
    <rPh sb="1" eb="3">
      <t>シュッケツ</t>
    </rPh>
    <phoneticPr fontId="1"/>
  </si>
  <si>
    <t>BOP</t>
    <phoneticPr fontId="1"/>
  </si>
  <si>
    <t>個人コード（最大値）</t>
    <rPh sb="0" eb="2">
      <t>コジン</t>
    </rPh>
    <rPh sb="6" eb="9">
      <t>サイダイチ</t>
    </rPh>
    <phoneticPr fontId="1"/>
  </si>
  <si>
    <t>：除外歯</t>
    <rPh sb="1" eb="3">
      <t>ジョガイ</t>
    </rPh>
    <rPh sb="3" eb="4">
      <t>ハ</t>
    </rPh>
    <phoneticPr fontId="1"/>
  </si>
  <si>
    <t>：６ｍｍ以上</t>
    <rPh sb="4" eb="6">
      <t>イジョウ</t>
    </rPh>
    <phoneticPr fontId="1"/>
  </si>
  <si>
    <t>PD</t>
    <phoneticPr fontId="1"/>
  </si>
  <si>
    <t>歯肉出血</t>
    <rPh sb="0" eb="2">
      <t>シニク</t>
    </rPh>
    <rPh sb="2" eb="4">
      <t>シュッケツ</t>
    </rPh>
    <phoneticPr fontId="1"/>
  </si>
  <si>
    <t>：該当歯なし</t>
    <rPh sb="1" eb="3">
      <t>ガイトウ</t>
    </rPh>
    <rPh sb="3" eb="4">
      <t>ハ</t>
    </rPh>
    <phoneticPr fontId="1"/>
  </si>
  <si>
    <t>歯周ポケット</t>
    <rPh sb="0" eb="2">
      <t>シシュウ</t>
    </rPh>
    <phoneticPr fontId="1"/>
  </si>
  <si>
    <t>47又は46</t>
    <rPh sb="2" eb="3">
      <t>マタ</t>
    </rPh>
    <phoneticPr fontId="1"/>
  </si>
  <si>
    <t>36又は37</t>
    <rPh sb="2" eb="3">
      <t>マタ</t>
    </rPh>
    <phoneticPr fontId="1"/>
  </si>
  <si>
    <t>２．軽度（点状）あり</t>
    <rPh sb="2" eb="4">
      <t>ケイド</t>
    </rPh>
    <rPh sb="5" eb="7">
      <t>テンジョウ</t>
    </rPh>
    <phoneticPr fontId="1"/>
  </si>
  <si>
    <t>３．中程度（帯状）以上</t>
    <rPh sb="2" eb="5">
      <t>チュウテイド</t>
    </rPh>
    <rPh sb="6" eb="8">
      <t>オビジョウ</t>
    </rPh>
    <rPh sb="9" eb="11">
      <t>イジョウ</t>
    </rPh>
    <phoneticPr fontId="1"/>
  </si>
  <si>
    <t>歯石の付着状況</t>
    <phoneticPr fontId="1"/>
  </si>
  <si>
    <r>
      <t>（Ⅲ）歯の状況　</t>
    </r>
    <r>
      <rPr>
        <sz val="8"/>
        <color theme="1"/>
        <rFont val="BIZ UDPゴシック"/>
        <family val="3"/>
        <charset val="128"/>
      </rPr>
      <t>※前歯部が欠損している場合は、11→</t>
    </r>
    <r>
      <rPr>
        <b/>
        <sz val="8"/>
        <color theme="1"/>
        <rFont val="BIZ UDPゴシック"/>
        <family val="3"/>
        <charset val="128"/>
      </rPr>
      <t>21</t>
    </r>
    <r>
      <rPr>
        <sz val="8"/>
        <color theme="1"/>
        <rFont val="BIZ UDPゴシック"/>
        <family val="3"/>
        <charset val="128"/>
      </rPr>
      <t>、31→</t>
    </r>
    <r>
      <rPr>
        <b/>
        <sz val="8"/>
        <color theme="1"/>
        <rFont val="BIZ UDPゴシック"/>
        <family val="3"/>
        <charset val="128"/>
      </rPr>
      <t>41</t>
    </r>
    <r>
      <rPr>
        <sz val="8"/>
        <color theme="1"/>
        <rFont val="BIZ UDPゴシック"/>
        <family val="3"/>
        <charset val="128"/>
      </rPr>
      <t>を検査対象とする。</t>
    </r>
    <rPh sb="3" eb="4">
      <t>ハ</t>
    </rPh>
    <rPh sb="5" eb="7">
      <t>ジョウキョウ</t>
    </rPh>
    <rPh sb="9" eb="11">
      <t>マエバ</t>
    </rPh>
    <rPh sb="11" eb="12">
      <t>ブ</t>
    </rPh>
    <rPh sb="13" eb="15">
      <t>ケッソン</t>
    </rPh>
    <rPh sb="19" eb="21">
      <t>バアイ</t>
    </rPh>
    <rPh sb="35" eb="39">
      <t>ケンサタイショウ</t>
    </rPh>
    <phoneticPr fontId="1"/>
  </si>
  <si>
    <t>（Ⅳ）歯列・咬合の状況</t>
    <rPh sb="3" eb="5">
      <t>シレツ</t>
    </rPh>
    <rPh sb="6" eb="7">
      <t>カ</t>
    </rPh>
    <rPh sb="7" eb="8">
      <t>ア</t>
    </rPh>
    <rPh sb="9" eb="11">
      <t>ジョウキョウ</t>
    </rPh>
    <phoneticPr fontId="1"/>
  </si>
  <si>
    <t>１．所見なし</t>
    <rPh sb="2" eb="4">
      <t>ショケン</t>
    </rPh>
    <phoneticPr fontId="1"/>
  </si>
  <si>
    <t>２．所見あり</t>
    <rPh sb="2" eb="4">
      <t>ショケン</t>
    </rPh>
    <phoneticPr fontId="1"/>
  </si>
  <si>
    <t>（Ⅴ）顎関節の症状</t>
    <rPh sb="3" eb="4">
      <t>アゴ</t>
    </rPh>
    <rPh sb="4" eb="6">
      <t>カンセツ</t>
    </rPh>
    <rPh sb="7" eb="9">
      <t>ショウジョウ</t>
    </rPh>
    <phoneticPr fontId="1"/>
  </si>
  <si>
    <t>（Ⅵ）口腔粘膜</t>
    <rPh sb="3" eb="5">
      <t>コウクウ</t>
    </rPh>
    <rPh sb="5" eb="7">
      <t>ネンマク</t>
    </rPh>
    <phoneticPr fontId="1"/>
  </si>
  <si>
    <t>生活習慣や基礎疾患等、更に詳しい検査や治療の必要</t>
    <phoneticPr fontId="1"/>
  </si>
  <si>
    <t>（Ⅶ）口腔衛生状況</t>
    <rPh sb="3" eb="5">
      <t>コウクウ</t>
    </rPh>
    <rPh sb="5" eb="7">
      <t>エイセイ</t>
    </rPh>
    <rPh sb="7" eb="9">
      <t>ジョウキョウ</t>
    </rPh>
    <phoneticPr fontId="1"/>
  </si>
  <si>
    <t>１．良好</t>
    <rPh sb="2" eb="4">
      <t>リョウコウ</t>
    </rPh>
    <phoneticPr fontId="1"/>
  </si>
  <si>
    <t>２．普通</t>
    <rPh sb="2" eb="4">
      <t>フツウ</t>
    </rPh>
    <phoneticPr fontId="1"/>
  </si>
  <si>
    <t>３．不良</t>
    <rPh sb="2" eb="4">
      <t>フリョウ</t>
    </rPh>
    <phoneticPr fontId="1"/>
  </si>
  <si>
    <t>その他所見（更に詳しい検査や治療が必要な場合）</t>
  </si>
  <si>
    <t>判定区分</t>
    <rPh sb="0" eb="4">
      <t>ハンテイクブン</t>
    </rPh>
    <phoneticPr fontId="1"/>
  </si>
  <si>
    <t>※正確に記入してください</t>
    <rPh sb="1" eb="3">
      <t>セイカク</t>
    </rPh>
    <rPh sb="4" eb="6">
      <t>キニュウ</t>
    </rPh>
    <phoneticPr fontId="1"/>
  </si>
  <si>
    <t>いずれかに○</t>
    <phoneticPr fontId="1"/>
  </si>
  <si>
    <t>１．異常なし</t>
    <rPh sb="2" eb="4">
      <t>イジョウ</t>
    </rPh>
    <phoneticPr fontId="1"/>
  </si>
  <si>
    <t>２．要指導</t>
    <rPh sb="2" eb="5">
      <t>ヨウシドウ</t>
    </rPh>
    <phoneticPr fontId="1"/>
  </si>
  <si>
    <t>３．要精密検査</t>
    <rPh sb="2" eb="3">
      <t>ヨウ</t>
    </rPh>
    <rPh sb="3" eb="7">
      <t>セイミツケンサ</t>
    </rPh>
    <phoneticPr fontId="1"/>
  </si>
  <si>
    <t>２．要指導と
３．要精密検査
については、
あてはまるもの
全てに○</t>
    <rPh sb="2" eb="5">
      <t>ヨウシドウ</t>
    </rPh>
    <rPh sb="9" eb="12">
      <t>ヨウセイミツ</t>
    </rPh>
    <rPh sb="12" eb="14">
      <t>ケンサ</t>
    </rPh>
    <rPh sb="30" eb="31">
      <t>スベ</t>
    </rPh>
    <phoneticPr fontId="1"/>
  </si>
  <si>
    <r>
      <rPr>
        <sz val="7"/>
        <color theme="1"/>
        <rFont val="BIZ UDPゴシック"/>
        <family val="3"/>
        <charset val="128"/>
      </rPr>
      <t>CPI＝</t>
    </r>
    <r>
      <rPr>
        <sz val="6"/>
        <color theme="1"/>
        <rFont val="BIZ UDPゴシック"/>
        <family val="3"/>
        <charset val="128"/>
      </rPr>
      <t>歯肉</t>
    </r>
    <phoneticPr fontId="1"/>
  </si>
  <si>
    <t>ａ．CPI＝</t>
    <phoneticPr fontId="1"/>
  </si>
  <si>
    <t>歯肉</t>
    <phoneticPr fontId="1"/>
  </si>
  <si>
    <t>ｆ．糖尿病の治療を行っている</t>
    <rPh sb="2" eb="5">
      <t>トウニョウビョウ</t>
    </rPh>
    <rPh sb="6" eb="8">
      <t>チリョウ</t>
    </rPh>
    <rPh sb="9" eb="10">
      <t>オコナ</t>
    </rPh>
    <phoneticPr fontId="1"/>
  </si>
  <si>
    <t>ポケット</t>
    <phoneticPr fontId="1"/>
  </si>
  <si>
    <t>ｂ．CPI歯周ポケット１</t>
    <rPh sb="5" eb="7">
      <t>シシュウ</t>
    </rPh>
    <phoneticPr fontId="1"/>
  </si>
  <si>
    <t>　（又は糖尿病の指摘を受けたことがある等）</t>
    <phoneticPr fontId="1"/>
  </si>
  <si>
    <t>ｂ．口腔清掃状況不良</t>
    <rPh sb="2" eb="4">
      <t>コウクウ</t>
    </rPh>
    <rPh sb="4" eb="6">
      <t>セイソウ</t>
    </rPh>
    <rPh sb="6" eb="8">
      <t>ジョウキョウ</t>
    </rPh>
    <rPh sb="8" eb="10">
      <t>フリョウ</t>
    </rPh>
    <phoneticPr fontId="1"/>
  </si>
  <si>
    <t>ｃ．CPI歯周ポケット２</t>
    <phoneticPr fontId="1"/>
  </si>
  <si>
    <t>ｇ．習慣的に喫煙している</t>
    <rPh sb="2" eb="5">
      <t>シュウカンテキ</t>
    </rPh>
    <rPh sb="6" eb="8">
      <t>キツエン</t>
    </rPh>
    <phoneticPr fontId="1"/>
  </si>
  <si>
    <t>ｄ．未処置歯あり</t>
    <rPh sb="2" eb="6">
      <t>ミショチシ</t>
    </rPh>
    <phoneticPr fontId="1"/>
  </si>
  <si>
    <t>ｈ．生活習慣や基礎疾患等、</t>
    <phoneticPr fontId="1"/>
  </si>
  <si>
    <t>ｅ．要補綴歯あり</t>
    <rPh sb="2" eb="3">
      <t>ヨウ</t>
    </rPh>
    <rPh sb="3" eb="5">
      <t>ホテツ</t>
    </rPh>
    <rPh sb="5" eb="6">
      <t>ハ</t>
    </rPh>
    <phoneticPr fontId="1"/>
  </si>
  <si>
    <t>　　更に詳しい検査や治療を要する</t>
    <phoneticPr fontId="1"/>
  </si>
  <si>
    <t>ｉ．その他の所見あり</t>
    <rPh sb="4" eb="5">
      <t>タ</t>
    </rPh>
    <rPh sb="6" eb="8">
      <t>ショケン</t>
    </rPh>
    <phoneticPr fontId="1"/>
  </si>
  <si>
    <t>　（更に詳しい検査や治療が必要な場合）</t>
    <phoneticPr fontId="1"/>
  </si>
  <si>
    <r>
      <rPr>
        <b/>
        <sz val="9"/>
        <color theme="1"/>
        <rFont val="BIZ UDPゴシック"/>
        <family val="3"/>
        <charset val="128"/>
      </rPr>
      <t>［その他］</t>
    </r>
    <r>
      <rPr>
        <sz val="7"/>
        <color theme="1"/>
        <rFont val="BIZ UDPゴシック"/>
        <family val="3"/>
        <charset val="128"/>
      </rPr>
      <t>その他何かあれば、記載ください</t>
    </r>
    <rPh sb="3" eb="4">
      <t>タ</t>
    </rPh>
    <rPh sb="7" eb="8">
      <t>ホカ</t>
    </rPh>
    <rPh sb="8" eb="9">
      <t>ナニ</t>
    </rPh>
    <rPh sb="14" eb="16">
      <t>キサイ</t>
    </rPh>
    <phoneticPr fontId="1"/>
  </si>
  <si>
    <t>［検診後の予定］</t>
    <rPh sb="1" eb="4">
      <t>ケンシンゴ</t>
    </rPh>
    <rPh sb="5" eb="7">
      <t>ヨテイ</t>
    </rPh>
    <phoneticPr fontId="1"/>
  </si>
  <si>
    <t>１．自院にて指導予定</t>
    <rPh sb="2" eb="4">
      <t>ジイン</t>
    </rPh>
    <rPh sb="6" eb="8">
      <t>シドウ</t>
    </rPh>
    <rPh sb="8" eb="10">
      <t>ヨテイ</t>
    </rPh>
    <phoneticPr fontId="1"/>
  </si>
  <si>
    <t>２．自院にて要精密検査・治療予定</t>
    <rPh sb="2" eb="4">
      <t>ジイン</t>
    </rPh>
    <rPh sb="6" eb="7">
      <t>ヨウ</t>
    </rPh>
    <rPh sb="7" eb="11">
      <t>セイミツケンサ</t>
    </rPh>
    <rPh sb="12" eb="14">
      <t>チリョウ</t>
    </rPh>
    <rPh sb="14" eb="16">
      <t>ヨテイ</t>
    </rPh>
    <phoneticPr fontId="1"/>
  </si>
  <si>
    <t>３．他の医療機関（歯科）を紹介予定</t>
    <rPh sb="2" eb="3">
      <t>ホカ</t>
    </rPh>
    <rPh sb="4" eb="8">
      <t>イリョウキカン</t>
    </rPh>
    <rPh sb="9" eb="11">
      <t>シカ</t>
    </rPh>
    <rPh sb="13" eb="15">
      <t>ショウカイ</t>
    </rPh>
    <rPh sb="15" eb="17">
      <t>ヨテイ</t>
    </rPh>
    <phoneticPr fontId="1"/>
  </si>
  <si>
    <t>４．他の医療機関（内科）を紹介予定</t>
    <rPh sb="2" eb="3">
      <t>ホカ</t>
    </rPh>
    <rPh sb="4" eb="8">
      <t>イリョウキカン</t>
    </rPh>
    <rPh sb="9" eb="11">
      <t>ナイカ</t>
    </rPh>
    <rPh sb="13" eb="15">
      <t>ショウカイ</t>
    </rPh>
    <rPh sb="15" eb="17">
      <t>ヨテイ</t>
    </rPh>
    <phoneticPr fontId="1"/>
  </si>
  <si>
    <t>５．未定</t>
    <rPh sb="2" eb="4">
      <t>ミテイ</t>
    </rPh>
    <phoneticPr fontId="1"/>
  </si>
  <si>
    <t>実施医療機関名：</t>
    <rPh sb="0" eb="2">
      <t>ジッシ</t>
    </rPh>
    <rPh sb="2" eb="4">
      <t>イリョウ</t>
    </rPh>
    <rPh sb="4" eb="6">
      <t>キカン</t>
    </rPh>
    <rPh sb="6" eb="7">
      <t>メイ</t>
    </rPh>
    <phoneticPr fontId="1"/>
  </si>
  <si>
    <t>検査者：</t>
    <rPh sb="0" eb="3">
      <t>ケンサシャ</t>
    </rPh>
    <phoneticPr fontId="1"/>
  </si>
  <si>
    <t>出 雲 市 歯 周 病 検 診 記 録 票</t>
    <rPh sb="0" eb="1">
      <t>デ</t>
    </rPh>
    <rPh sb="2" eb="3">
      <t>クモ</t>
    </rPh>
    <rPh sb="4" eb="5">
      <t>シ</t>
    </rPh>
    <rPh sb="6" eb="7">
      <t>ハ</t>
    </rPh>
    <rPh sb="8" eb="9">
      <t>シュウ</t>
    </rPh>
    <rPh sb="10" eb="11">
      <t>ビョウ</t>
    </rPh>
    <rPh sb="12" eb="13">
      <t>ケン</t>
    </rPh>
    <rPh sb="14" eb="15">
      <t>シン</t>
    </rPh>
    <rPh sb="16" eb="17">
      <t>キ</t>
    </rPh>
    <rPh sb="18" eb="19">
      <t>ロク</t>
    </rPh>
    <rPh sb="20" eb="21">
      <t>ヒョウ</t>
    </rPh>
    <phoneticPr fontId="1"/>
  </si>
  <si>
    <t>フリガナ</t>
    <phoneticPr fontId="1"/>
  </si>
  <si>
    <t>歳）</t>
    <rPh sb="0" eb="1">
      <t>サイ</t>
    </rPh>
    <phoneticPr fontId="1"/>
  </si>
  <si>
    <t>出雲市</t>
    <rPh sb="0" eb="3">
      <t>イズモシ</t>
    </rPh>
    <phoneticPr fontId="1"/>
  </si>
  <si>
    <t>出 雲 市 歯 周 病 検 診 記 録 票</t>
    <phoneticPr fontId="1"/>
  </si>
  <si>
    <t>［受診者用］</t>
    <rPh sb="1" eb="4">
      <t>ジュシンシャ</t>
    </rPh>
    <rPh sb="4" eb="5">
      <t>ヨウ</t>
    </rPh>
    <phoneticPr fontId="1"/>
  </si>
  <si>
    <t>様</t>
    <rPh sb="0" eb="1">
      <t>サマ</t>
    </rPh>
    <phoneticPr fontId="1"/>
  </si>
  <si>
    <t>実施日：</t>
  </si>
  <si>
    <t>本でした。</t>
    <rPh sb="0" eb="1">
      <t>ホン</t>
    </rPh>
    <phoneticPr fontId="1"/>
  </si>
  <si>
    <t>検診の結果、あなたの歯の本数は</t>
    <rPh sb="0" eb="2">
      <t>ケンシン</t>
    </rPh>
    <rPh sb="3" eb="5">
      <t>ケッカ</t>
    </rPh>
    <rPh sb="10" eb="11">
      <t>ハ</t>
    </rPh>
    <rPh sb="12" eb="14">
      <t>ホンスウ</t>
    </rPh>
    <phoneticPr fontId="1"/>
  </si>
  <si>
    <t>判定区分</t>
    <rPh sb="0" eb="2">
      <t>ハンテイ</t>
    </rPh>
    <rPh sb="2" eb="4">
      <t>クブン</t>
    </rPh>
    <phoneticPr fontId="1"/>
  </si>
  <si>
    <t>　良い状態です。</t>
    <rPh sb="1" eb="2">
      <t>ヨ</t>
    </rPh>
    <rPh sb="3" eb="5">
      <t>ジョウタイ</t>
    </rPh>
    <phoneticPr fontId="1"/>
  </si>
  <si>
    <t>　丁寧な歯みがきを
　続け、定期健診を
　受けるよう心がけ
　てください。</t>
    <rPh sb="1" eb="3">
      <t>テイネイ</t>
    </rPh>
    <rPh sb="4" eb="5">
      <t>ハ</t>
    </rPh>
    <rPh sb="11" eb="12">
      <t>ツヅ</t>
    </rPh>
    <rPh sb="14" eb="16">
      <t>テイキ</t>
    </rPh>
    <rPh sb="16" eb="18">
      <t>ケンシン</t>
    </rPh>
    <rPh sb="21" eb="22">
      <t>ウ</t>
    </rPh>
    <rPh sb="26" eb="27">
      <t>ココロ</t>
    </rPh>
    <phoneticPr fontId="1"/>
  </si>
  <si>
    <t>５年間に失った歯の本数</t>
    <rPh sb="1" eb="3">
      <t>ネンカン</t>
    </rPh>
    <rPh sb="4" eb="5">
      <t>ウシナ</t>
    </rPh>
    <rPh sb="7" eb="8">
      <t>ハ</t>
    </rPh>
    <rPh sb="9" eb="11">
      <t>ホンスウ</t>
    </rPh>
    <phoneticPr fontId="1"/>
  </si>
  <si>
    <t>歯周病と全身の健康との関係</t>
    <rPh sb="0" eb="3">
      <t>シシュウビョウ</t>
    </rPh>
    <rPh sb="4" eb="6">
      <t>ゼンシン</t>
    </rPh>
    <rPh sb="7" eb="9">
      <t>ケンコウ</t>
    </rPh>
    <rPh sb="11" eb="13">
      <t>カンケイ</t>
    </rPh>
    <phoneticPr fontId="1"/>
  </si>
  <si>
    <t>オーラルフレイルを予防しよう</t>
    <rPh sb="9" eb="11">
      <t>ヨボウ</t>
    </rPh>
    <phoneticPr fontId="1"/>
  </si>
  <si>
    <t>２．歯周病を疑う所見があります</t>
    <rPh sb="2" eb="5">
      <t>シシュウビョウ</t>
    </rPh>
    <rPh sb="6" eb="7">
      <t>ウタガ</t>
    </rPh>
    <rPh sb="8" eb="10">
      <t>ショケン</t>
    </rPh>
    <phoneticPr fontId="1"/>
  </si>
  <si>
    <t>３．更に詳しい検査や治療が必要な状態です</t>
    <rPh sb="2" eb="3">
      <t>サラ</t>
    </rPh>
    <rPh sb="4" eb="5">
      <t>クワ</t>
    </rPh>
    <rPh sb="7" eb="9">
      <t>ケンサ</t>
    </rPh>
    <rPh sb="10" eb="12">
      <t>チリョウ</t>
    </rPh>
    <rPh sb="13" eb="15">
      <t>ヒツヨウ</t>
    </rPh>
    <rPh sb="16" eb="18">
      <t>ジョウタイ</t>
    </rPh>
    <phoneticPr fontId="1"/>
  </si>
  <si>
    <t>歯肉に軽い炎症があります。</t>
    <rPh sb="0" eb="2">
      <t>シニク</t>
    </rPh>
    <rPh sb="3" eb="4">
      <t>カル</t>
    </rPh>
    <rPh sb="5" eb="7">
      <t>エンショウ</t>
    </rPh>
    <phoneticPr fontId="1"/>
  </si>
  <si>
    <t>歯石を取るため歯科受診をしましょう。</t>
    <rPh sb="0" eb="2">
      <t>シセキ</t>
    </rPh>
    <rPh sb="3" eb="4">
      <t>ト</t>
    </rPh>
    <rPh sb="7" eb="11">
      <t>シカジュシン</t>
    </rPh>
    <phoneticPr fontId="1"/>
  </si>
  <si>
    <t>歯みがき方法について
指導を受けましょう。</t>
    <rPh sb="0" eb="1">
      <t>ハ</t>
    </rPh>
    <rPh sb="4" eb="6">
      <t>ホウホウ</t>
    </rPh>
    <phoneticPr fontId="1"/>
  </si>
  <si>
    <t>浅い歯周ポケットがあります。</t>
    <rPh sb="0" eb="1">
      <t>アサ</t>
    </rPh>
    <rPh sb="2" eb="4">
      <t>シシュウ</t>
    </rPh>
    <phoneticPr fontId="1"/>
  </si>
  <si>
    <t>深い歯周ポケットがあります。</t>
    <rPh sb="0" eb="1">
      <t>フカ</t>
    </rPh>
    <rPh sb="2" eb="4">
      <t>シシュウ</t>
    </rPh>
    <phoneticPr fontId="1"/>
  </si>
  <si>
    <t>歯周病と生活習慣や全身の病気との関連について説明を受けましょう。</t>
    <rPh sb="0" eb="3">
      <t>シシュウビョウ</t>
    </rPh>
    <rPh sb="4" eb="8">
      <t>セイカツシュウカン</t>
    </rPh>
    <rPh sb="9" eb="11">
      <t>ゼンシン</t>
    </rPh>
    <rPh sb="12" eb="14">
      <t>ビョウキ</t>
    </rPh>
    <rPh sb="13" eb="15">
      <t>ビョウキ</t>
    </rPh>
    <rPh sb="17" eb="19">
      <t>カンレン</t>
    </rPh>
    <rPh sb="23" eb="25">
      <t>セツメイ</t>
    </rPh>
    <rPh sb="26" eb="27">
      <t>ウ</t>
    </rPh>
    <phoneticPr fontId="1"/>
  </si>
  <si>
    <t>むし歯があります。</t>
    <rPh sb="2" eb="3">
      <t>バ</t>
    </rPh>
    <phoneticPr fontId="1"/>
  </si>
  <si>
    <t>歯が抜けたままになっています。</t>
    <rPh sb="0" eb="1">
      <t>ハ</t>
    </rPh>
    <rPh sb="2" eb="3">
      <t>ヌ</t>
    </rPh>
    <phoneticPr fontId="1"/>
  </si>
  <si>
    <t>その他の所見が
あります。</t>
    <phoneticPr fontId="1"/>
  </si>
  <si>
    <t>　</t>
  </si>
  <si>
    <t>【記入にあたり用いる符号】</t>
    <rPh sb="1" eb="3">
      <t>キニュウ</t>
    </rPh>
    <rPh sb="7" eb="8">
      <t>モチ</t>
    </rPh>
    <rPh sb="10" eb="12">
      <t>フゴウ</t>
    </rPh>
    <phoneticPr fontId="1"/>
  </si>
  <si>
    <t xml:space="preserve"> 出血あり</t>
    <rPh sb="1" eb="3">
      <t>シュッケツ</t>
    </rPh>
    <phoneticPr fontId="1"/>
  </si>
  <si>
    <t>生活習慣や基礎疾患（糖尿病を除く）についての指導の必要</t>
    <phoneticPr fontId="1"/>
  </si>
  <si>
    <r>
      <t>成人を対象とした歯周病予防の調査によると、定期的に歯石除去を受けた場合は、受けなかった場合に比べ、５年間で</t>
    </r>
    <r>
      <rPr>
        <b/>
        <sz val="9"/>
        <color theme="1"/>
        <rFont val="BIZ UDPゴシック"/>
        <family val="3"/>
        <charset val="128"/>
      </rPr>
      <t>１本</t>
    </r>
    <r>
      <rPr>
        <b/>
        <u/>
        <sz val="9"/>
        <color theme="1"/>
        <rFont val="BIZ UDPゴシック"/>
        <family val="3"/>
        <charset val="128"/>
      </rPr>
      <t>以上</t>
    </r>
    <r>
      <rPr>
        <sz val="9"/>
        <color theme="1"/>
        <rFont val="BIZ UDPゴシック"/>
        <family val="3"/>
        <charset val="128"/>
      </rPr>
      <t>の歯の喪失防止の効果があることが分かりました。
最低でも年１回は歯石を取りましょう。</t>
    </r>
    <rPh sb="0" eb="2">
      <t>セイジン</t>
    </rPh>
    <rPh sb="3" eb="5">
      <t>タイショウ</t>
    </rPh>
    <rPh sb="8" eb="11">
      <t>シシュウビョウ</t>
    </rPh>
    <rPh sb="11" eb="13">
      <t>ヨボウ</t>
    </rPh>
    <rPh sb="14" eb="16">
      <t>チョウサ</t>
    </rPh>
    <rPh sb="21" eb="24">
      <t>テイキテキ</t>
    </rPh>
    <rPh sb="25" eb="29">
      <t>シセキジョキョ</t>
    </rPh>
    <rPh sb="30" eb="31">
      <t>ウ</t>
    </rPh>
    <rPh sb="33" eb="34">
      <t>バ</t>
    </rPh>
    <rPh sb="34" eb="35">
      <t>ゴウ</t>
    </rPh>
    <rPh sb="37" eb="38">
      <t>ウ</t>
    </rPh>
    <rPh sb="43" eb="45">
      <t>バアイ</t>
    </rPh>
    <rPh sb="46" eb="47">
      <t>クラ</t>
    </rPh>
    <rPh sb="50" eb="52">
      <t>ネンカン</t>
    </rPh>
    <rPh sb="54" eb="55">
      <t>ホン</t>
    </rPh>
    <rPh sb="55" eb="57">
      <t>イジョウ</t>
    </rPh>
    <rPh sb="58" eb="59">
      <t>ハ</t>
    </rPh>
    <rPh sb="60" eb="62">
      <t>ソウシツ</t>
    </rPh>
    <rPh sb="62" eb="64">
      <t>ボウシ</t>
    </rPh>
    <rPh sb="65" eb="67">
      <t>コウカ</t>
    </rPh>
    <rPh sb="73" eb="74">
      <t>ワ</t>
    </rPh>
    <rPh sb="81" eb="83">
      <t>サイテイ</t>
    </rPh>
    <rPh sb="85" eb="86">
      <t>ネン</t>
    </rPh>
    <rPh sb="87" eb="88">
      <t>カイ</t>
    </rPh>
    <rPh sb="89" eb="91">
      <t>シセキ</t>
    </rPh>
    <rPh sb="92" eb="93">
      <t>ト</t>
    </rPh>
    <phoneticPr fontId="1"/>
  </si>
  <si>
    <t>近年、歯周病が全身の健康に影響を与えることが分かってきました。</t>
    <rPh sb="0" eb="2">
      <t>キンネン</t>
    </rPh>
    <rPh sb="3" eb="6">
      <t>シシュウビョウ</t>
    </rPh>
    <rPh sb="7" eb="9">
      <t>ゼンシン</t>
    </rPh>
    <rPh sb="10" eb="12">
      <t>ケンコウ</t>
    </rPh>
    <rPh sb="13" eb="15">
      <t>エイキョウ</t>
    </rPh>
    <rPh sb="16" eb="17">
      <t>アタ</t>
    </rPh>
    <rPh sb="22" eb="23">
      <t>ワ</t>
    </rPh>
    <phoneticPr fontId="1"/>
  </si>
  <si>
    <t>歯周病の炎症による毒性物質が歯肉の血管から全身に入り、様々な病気を引き起こしたり悪化させる原因となります。</t>
    <rPh sb="0" eb="3">
      <t>シシュウビョウ</t>
    </rPh>
    <rPh sb="4" eb="6">
      <t>エンショウ</t>
    </rPh>
    <rPh sb="9" eb="11">
      <t>ドクセイ</t>
    </rPh>
    <rPh sb="11" eb="13">
      <t>ブッシツ</t>
    </rPh>
    <rPh sb="14" eb="16">
      <t>シニク</t>
    </rPh>
    <rPh sb="17" eb="19">
      <t>ケッカン</t>
    </rPh>
    <rPh sb="21" eb="23">
      <t>ゼンシン</t>
    </rPh>
    <rPh sb="24" eb="25">
      <t>ハイ</t>
    </rPh>
    <rPh sb="27" eb="29">
      <t>サマザマ</t>
    </rPh>
    <rPh sb="30" eb="32">
      <t>ビョウキ</t>
    </rPh>
    <rPh sb="33" eb="34">
      <t>ヒ</t>
    </rPh>
    <rPh sb="35" eb="36">
      <t>オ</t>
    </rPh>
    <rPh sb="40" eb="42">
      <t>アッカ</t>
    </rPh>
    <rPh sb="45" eb="47">
      <t>ゲンイン</t>
    </rPh>
    <phoneticPr fontId="1"/>
  </si>
  <si>
    <t>若い世代にも、オーラルフレイルの傾向が見られます。</t>
    <rPh sb="0" eb="1">
      <t>ワカ</t>
    </rPh>
    <rPh sb="2" eb="4">
      <t>セダイ</t>
    </rPh>
    <rPh sb="16" eb="18">
      <t>ケイコウ</t>
    </rPh>
    <rPh sb="19" eb="20">
      <t>ミ</t>
    </rPh>
    <phoneticPr fontId="1"/>
  </si>
  <si>
    <t>：４・５ｍｍ</t>
    <phoneticPr fontId="1"/>
  </si>
  <si>
    <t>　○永久歯は「親知らず」を除くと、通常２８本です。
　○生涯にわたって自分の歯で食べることができるように、
　　８０歳になっても２０本以上の歯を保つことを目標に
　　しましょう。
　　歯が少なくなっている方も、今ある歯を生涯にわたって
　　健康に保つことを目標にしましょう。
　○歯周病は、喫煙などの生活習慣や糖尿病などの全身の病気
　　とも関係があります。
　○歯周病は、重症化すると歯が抜ける原因になります。
　　早期発見のためにも、定期的に歯科医院でのチェックを
　　受けましょう。</t>
    <rPh sb="2" eb="5">
      <t>エイキュウシ</t>
    </rPh>
    <rPh sb="7" eb="9">
      <t>オヤシ</t>
    </rPh>
    <rPh sb="13" eb="14">
      <t>ノゾ</t>
    </rPh>
    <rPh sb="17" eb="19">
      <t>ツウジョウ</t>
    </rPh>
    <rPh sb="21" eb="22">
      <t>ホン</t>
    </rPh>
    <rPh sb="140" eb="143">
      <t>シシュウビョウ</t>
    </rPh>
    <rPh sb="145" eb="147">
      <t>キツエン</t>
    </rPh>
    <rPh sb="150" eb="154">
      <t>セイカツシュウカン</t>
    </rPh>
    <rPh sb="155" eb="158">
      <t>トウニョウビョウ</t>
    </rPh>
    <rPh sb="161" eb="163">
      <t>ゼンシン</t>
    </rPh>
    <rPh sb="164" eb="166">
      <t>ビョウキ</t>
    </rPh>
    <rPh sb="171" eb="173">
      <t>カンケイ</t>
    </rPh>
    <phoneticPr fontId="1"/>
  </si>
  <si>
    <t>a．歯石の付着あり</t>
    <rPh sb="2" eb="4">
      <t>シセキ</t>
    </rPh>
    <rPh sb="5" eb="7">
      <t>フチャク</t>
    </rPh>
    <phoneticPr fontId="1"/>
  </si>
  <si>
    <t>ｃ．生活習慣や基礎疾患
　　（糖尿病を除く）、歯科医
　　療機関の受診状況等、
　　指導を要する</t>
    <rPh sb="2" eb="4">
      <t>セイカツ</t>
    </rPh>
    <rPh sb="4" eb="6">
      <t>シュウカン</t>
    </rPh>
    <rPh sb="7" eb="11">
      <t>キソシッカン</t>
    </rPh>
    <rPh sb="15" eb="17">
      <t>トウニョウ</t>
    </rPh>
    <phoneticPr fontId="1"/>
  </si>
  <si>
    <t>　　②粘膜の形状</t>
    <rPh sb="3" eb="5">
      <t>ネンマク</t>
    </rPh>
    <rPh sb="6" eb="8">
      <t>ケイジョウ</t>
    </rPh>
    <phoneticPr fontId="1"/>
  </si>
  <si>
    <t>　　①粘膜の色</t>
    <rPh sb="3" eb="5">
      <t>ネンマク</t>
    </rPh>
    <rPh sb="6" eb="7">
      <t>イロ</t>
    </rPh>
    <phoneticPr fontId="1"/>
  </si>
  <si>
    <t>「歯の本数が減る」「滑舌が悪くなる」「むせる」等見逃しがちなお口のささいな衰え(オーラルフレイル)は、放っておくと、心身の機能低下にもつながります。</t>
    <rPh sb="1" eb="2">
      <t>ハ</t>
    </rPh>
    <rPh sb="3" eb="5">
      <t>ホンスウ</t>
    </rPh>
    <rPh sb="6" eb="7">
      <t>ヘ</t>
    </rPh>
    <rPh sb="10" eb="12">
      <t>カツゼツ</t>
    </rPh>
    <rPh sb="13" eb="14">
      <t>ワル</t>
    </rPh>
    <rPh sb="23" eb="24">
      <t>ナド</t>
    </rPh>
    <rPh sb="24" eb="26">
      <t>ミノガ</t>
    </rPh>
    <rPh sb="31" eb="32">
      <t>クチ</t>
    </rPh>
    <rPh sb="37" eb="38">
      <t>オトロ</t>
    </rPh>
    <rPh sb="51" eb="52">
      <t>ホウ</t>
    </rPh>
    <rPh sb="58" eb="60">
      <t>シンシン</t>
    </rPh>
    <rPh sb="61" eb="65">
      <t>キノウテイカ</t>
    </rPh>
    <phoneticPr fontId="1"/>
  </si>
  <si>
    <t>生活習慣や基礎疾患
等、更に詳しい検査
や治療が必要です。</t>
    <rPh sb="0" eb="2">
      <t>セイカツ</t>
    </rPh>
    <rPh sb="2" eb="4">
      <t>シュウカン</t>
    </rPh>
    <rPh sb="5" eb="9">
      <t>キソシッカン</t>
    </rPh>
    <rPh sb="10" eb="11">
      <t>ナド</t>
    </rPh>
    <rPh sb="12" eb="13">
      <t>サラ</t>
    </rPh>
    <rPh sb="14" eb="15">
      <t>クワ</t>
    </rPh>
    <rPh sb="17" eb="19">
      <t>ケンサ</t>
    </rPh>
    <rPh sb="21" eb="23">
      <t>チリョウ</t>
    </rPh>
    <rPh sb="24" eb="26">
      <t>ヒツヨウ</t>
    </rPh>
    <phoneticPr fontId="1"/>
  </si>
  <si>
    <t>Q.1 現在、ご自分の歯や口、あごの状態で気になることはありますか。</t>
    <phoneticPr fontId="1"/>
  </si>
  <si>
    <t>Q.2 自分は歯周病だと思いますか。</t>
    <rPh sb="4" eb="6">
      <t>ジブン</t>
    </rPh>
    <rPh sb="7" eb="10">
      <t>シシュウビョウ</t>
    </rPh>
    <rPh sb="12" eb="13">
      <t>オモ</t>
    </rPh>
    <phoneticPr fontId="1"/>
  </si>
  <si>
    <t>Q.3 食事をかんで食べる時の状態はどれに当てはまりますか。</t>
    <rPh sb="4" eb="6">
      <t>ショクジ</t>
    </rPh>
    <rPh sb="10" eb="11">
      <t>タ</t>
    </rPh>
    <rPh sb="13" eb="14">
      <t>トキ</t>
    </rPh>
    <rPh sb="15" eb="17">
      <t>ジョウタイ</t>
    </rPh>
    <rPh sb="21" eb="22">
      <t>ア</t>
    </rPh>
    <phoneticPr fontId="1"/>
  </si>
  <si>
    <t>Q.4 冷たいものや熱いものが歯にしみますか。</t>
    <rPh sb="4" eb="5">
      <t>ツメ</t>
    </rPh>
    <rPh sb="10" eb="11">
      <t>アツ</t>
    </rPh>
    <rPh sb="15" eb="16">
      <t>ハ</t>
    </rPh>
    <phoneticPr fontId="1"/>
  </si>
  <si>
    <t>Q.5 半年前に比べて固いものが食べにくくなりましたか。</t>
    <rPh sb="4" eb="6">
      <t>ハントシ</t>
    </rPh>
    <rPh sb="6" eb="7">
      <t>マエ</t>
    </rPh>
    <rPh sb="8" eb="9">
      <t>クラ</t>
    </rPh>
    <rPh sb="11" eb="12">
      <t>カタ</t>
    </rPh>
    <rPh sb="16" eb="17">
      <t>タ</t>
    </rPh>
    <phoneticPr fontId="1"/>
  </si>
  <si>
    <t>Q.7 歯をみがく頻度はどのくらいですか。</t>
    <rPh sb="4" eb="5">
      <t>ハ</t>
    </rPh>
    <rPh sb="9" eb="11">
      <t>ヒンド</t>
    </rPh>
    <phoneticPr fontId="1"/>
  </si>
  <si>
    <t>【Q.7で「５．みがかない」以外を選択した方】
Q.8 いつ歯をみがきますか。
　     当てはまるものを全て選択してください。</t>
    <rPh sb="46" eb="47">
      <t>ア</t>
    </rPh>
    <rPh sb="54" eb="55">
      <t>スベ</t>
    </rPh>
    <rPh sb="56" eb="58">
      <t>センタク</t>
    </rPh>
    <phoneticPr fontId="1"/>
  </si>
  <si>
    <t>Q.9 歯間ブラシまたはフロスを使っていますか。</t>
    <rPh sb="4" eb="6">
      <t>シカン</t>
    </rPh>
    <rPh sb="16" eb="17">
      <t>ツカ</t>
    </rPh>
    <phoneticPr fontId="1"/>
  </si>
  <si>
    <t>Q.10 ゆっくりよくかんで食事をしますか。</t>
    <rPh sb="14" eb="16">
      <t>ショクジ</t>
    </rPh>
    <phoneticPr fontId="1"/>
  </si>
  <si>
    <t>Q.11 たばこを吸っていますか。</t>
    <rPh sb="9" eb="10">
      <t>ス</t>
    </rPh>
    <phoneticPr fontId="1"/>
  </si>
  <si>
    <t>Q.12 直近で、歯科医院にいつ頃行きましたか。</t>
    <rPh sb="5" eb="7">
      <t>チョッキン</t>
    </rPh>
    <rPh sb="9" eb="13">
      <t>シカイイン</t>
    </rPh>
    <rPh sb="16" eb="17">
      <t>ゴロ</t>
    </rPh>
    <rPh sb="17" eb="18">
      <t>イ</t>
    </rPh>
    <phoneticPr fontId="1"/>
  </si>
  <si>
    <t>Q.13 かかりつけの歯科医院がありますか。</t>
    <rPh sb="11" eb="15">
      <t>シカイイン</t>
    </rPh>
    <phoneticPr fontId="1"/>
  </si>
  <si>
    <r>
      <t xml:space="preserve">Q.14 ご自分の歯は何本ありますか。
</t>
    </r>
    <r>
      <rPr>
        <sz val="7"/>
        <color theme="1"/>
        <rFont val="BIZ UDPゴシック"/>
        <family val="3"/>
        <charset val="128"/>
      </rPr>
      <t xml:space="preserve"> ※かぶせ・詰め物は含む。入れ歯・ブリッジ・インプラントは含まない。</t>
    </r>
    <rPh sb="6" eb="8">
      <t>ジブン</t>
    </rPh>
    <rPh sb="9" eb="10">
      <t>ハ</t>
    </rPh>
    <rPh sb="11" eb="13">
      <t>ナンボン</t>
    </rPh>
    <rPh sb="26" eb="27">
      <t>ツ</t>
    </rPh>
    <rPh sb="28" eb="29">
      <t>モノ</t>
    </rPh>
    <rPh sb="30" eb="31">
      <t>フク</t>
    </rPh>
    <rPh sb="33" eb="34">
      <t>イ</t>
    </rPh>
    <rPh sb="35" eb="36">
      <t>バ</t>
    </rPh>
    <rPh sb="49" eb="50">
      <t>フク</t>
    </rPh>
    <phoneticPr fontId="1"/>
  </si>
  <si>
    <t>Q.16 現在、妊娠していますか。（もしくはその可能性）</t>
    <rPh sb="5" eb="7">
      <t>ゲンザイ</t>
    </rPh>
    <rPh sb="8" eb="10">
      <t>ニンシン</t>
    </rPh>
    <rPh sb="24" eb="27">
      <t>カノウセイ</t>
    </rPh>
    <phoneticPr fontId="1"/>
  </si>
  <si>
    <t>4．その他</t>
    <rPh sb="4" eb="5">
      <t>タ</t>
    </rPh>
    <phoneticPr fontId="1"/>
  </si>
  <si>
    <t>Q.15 次の病気について、指摘されたことがありますか。
　　     当てはまるものを全て選択してください。</t>
    <phoneticPr fontId="1"/>
  </si>
  <si>
    <t>男</t>
  </si>
  <si>
    <t>✓</t>
  </si>
  <si>
    <t>←入力不要　記録票から自動で反映される</t>
    <rPh sb="1" eb="3">
      <t>ニュウリョク</t>
    </rPh>
    <rPh sb="3" eb="5">
      <t>フヨウ</t>
    </rPh>
    <rPh sb="11" eb="13">
      <t>ジドウ</t>
    </rPh>
    <rPh sb="14" eb="16">
      <t>ハンエイ</t>
    </rPh>
    <phoneticPr fontId="1"/>
  </si>
  <si>
    <t>［歯科医からのコメント］</t>
    <rPh sb="1" eb="4">
      <t>シカイ</t>
    </rPh>
    <phoneticPr fontId="1"/>
  </si>
  <si>
    <t>［歯科医からのコメント ］</t>
    <rPh sb="1" eb="4">
      <t>シカイ</t>
    </rPh>
    <phoneticPr fontId="1"/>
  </si>
  <si>
    <t>←町名はリストから選択</t>
    <rPh sb="1" eb="3">
      <t>チョウメイ</t>
    </rPh>
    <rPh sb="9" eb="11">
      <t>センタク</t>
    </rPh>
    <phoneticPr fontId="1"/>
  </si>
  <si>
    <t>７０番地</t>
    <rPh sb="2" eb="4">
      <t>バンチ</t>
    </rPh>
    <phoneticPr fontId="1"/>
  </si>
  <si>
    <t>出雲　太郎</t>
    <rPh sb="0" eb="2">
      <t>イズモ</t>
    </rPh>
    <rPh sb="3" eb="5">
      <t>タロウ</t>
    </rPh>
    <phoneticPr fontId="1"/>
  </si>
  <si>
    <t>イズモ　タロウ</t>
    <phoneticPr fontId="1"/>
  </si>
  <si>
    <t>２１－６９７９</t>
    <phoneticPr fontId="1"/>
  </si>
  <si>
    <t>　番地、アパート名は直接入力</t>
    <rPh sb="1" eb="3">
      <t>バンチ</t>
    </rPh>
    <rPh sb="8" eb="9">
      <t>メイ</t>
    </rPh>
    <rPh sb="10" eb="12">
      <t>チョクセツ</t>
    </rPh>
    <rPh sb="12" eb="14">
      <t>ニュウリョク</t>
    </rPh>
    <phoneticPr fontId="1"/>
  </si>
  <si>
    <t>該当するものに✓を
つけてください→</t>
    <phoneticPr fontId="1"/>
  </si>
  <si>
    <t>←入力不要　</t>
    <rPh sb="1" eb="3">
      <t>ニュウリョク</t>
    </rPh>
    <rPh sb="3" eb="5">
      <t>フヨウ</t>
    </rPh>
    <phoneticPr fontId="1"/>
  </si>
  <si>
    <t>　問診票から自動で反映される</t>
    <phoneticPr fontId="1"/>
  </si>
  <si>
    <t xml:space="preserve">リストから選択→ </t>
  </si>
  <si>
    <t>（歯周病・う蝕系）</t>
  </si>
  <si>
    <t>リストから選択→</t>
  </si>
  <si>
    <t>（ブラッシング・ケア系）</t>
  </si>
  <si>
    <t>←該当するものに
✓をつけてください</t>
    <phoneticPr fontId="1"/>
  </si>
  <si>
    <r>
      <t xml:space="preserve">入力不要→
</t>
    </r>
    <r>
      <rPr>
        <sz val="7"/>
        <color theme="1"/>
        <rFont val="HG丸ｺﾞｼｯｸM-PRO"/>
        <family val="3"/>
        <charset val="128"/>
      </rPr>
      <t>上記入力内容から自動で判定</t>
    </r>
    <rPh sb="0" eb="2">
      <t>ニュウリョク</t>
    </rPh>
    <rPh sb="2" eb="4">
      <t>フヨウ</t>
    </rPh>
    <rPh sb="6" eb="8">
      <t>ジョウキ</t>
    </rPh>
    <rPh sb="8" eb="10">
      <t>ニュウリョク</t>
    </rPh>
    <rPh sb="10" eb="12">
      <t>ナイヨウ</t>
    </rPh>
    <rPh sb="14" eb="16">
      <t>ジドウ</t>
    </rPh>
    <rPh sb="17" eb="19">
      <t>ハンテイ</t>
    </rPh>
    <phoneticPr fontId="1"/>
  </si>
  <si>
    <t>自動計算※入力不要→</t>
    <rPh sb="0" eb="2">
      <t>ジドウ</t>
    </rPh>
    <rPh sb="2" eb="4">
      <t>ケイサン</t>
    </rPh>
    <rPh sb="5" eb="7">
      <t>ニュウリョク</t>
    </rPh>
    <rPh sb="7" eb="9">
      <t>フヨウ</t>
    </rPh>
    <phoneticPr fontId="1"/>
  </si>
  <si>
    <t>最大値は自動計算
入力不要</t>
    <rPh sb="0" eb="2">
      <t>サイダイ</t>
    </rPh>
    <rPh sb="2" eb="3">
      <t>アタイ</t>
    </rPh>
    <rPh sb="4" eb="6">
      <t>ジドウ</t>
    </rPh>
    <rPh sb="6" eb="8">
      <t>ケイサン</t>
    </rPh>
    <rPh sb="9" eb="11">
      <t>ニュウリョク</t>
    </rPh>
    <rPh sb="11" eb="13">
      <t>フヨウ</t>
    </rPh>
    <phoneticPr fontId="1"/>
  </si>
  <si>
    <t>今市歯科クリニック</t>
    <rPh sb="0" eb="2">
      <t>イマイチ</t>
    </rPh>
    <rPh sb="2" eb="4">
      <t>シカ</t>
    </rPh>
    <phoneticPr fontId="1"/>
  </si>
  <si>
    <t>健口　守</t>
    <rPh sb="0" eb="1">
      <t>タケシ</t>
    </rPh>
    <rPh sb="1" eb="2">
      <t>クチ</t>
    </rPh>
    <rPh sb="3" eb="4">
      <t>マモル</t>
    </rPh>
    <phoneticPr fontId="1"/>
  </si>
  <si>
    <t>×</t>
  </si>
  <si>
    <t>▲</t>
  </si>
  <si>
    <t>/</t>
    <phoneticPr fontId="1"/>
  </si>
  <si>
    <t>C</t>
    <phoneticPr fontId="1"/>
  </si>
  <si>
    <t>○</t>
  </si>
  <si>
    <t>△</t>
    <phoneticPr fontId="1"/>
  </si>
  <si>
    <t>R</t>
    <phoneticPr fontId="1"/>
  </si>
  <si>
    <t>RC</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</si>
</sst>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d&quot;日&quot;;@"/>
  </numFmts>
  <fonts count="30" x14ac:knownFonts="1">
    <font>
      <sz val="11"/>
      <color theme="1"/>
      <name val="游ゴシック"/>
      <family val="2"/>
      <charset val="128"/>
      <scheme val="minor"/>
    </font>
    <font>
      <sz val="6"/>
      <name val="游ゴシック"/>
      <family val="2"/>
      <charset val="128"/>
      <scheme val="minor"/>
    </font>
    <font>
      <sz val="10"/>
      <color theme="1"/>
      <name val="BIZ UDPゴシック"/>
      <family val="3"/>
      <charset val="128"/>
    </font>
    <font>
      <sz val="8"/>
      <color theme="1"/>
      <name val="BIZ UDPゴシック"/>
      <family val="3"/>
      <charset val="128"/>
    </font>
    <font>
      <sz val="6"/>
      <color theme="1"/>
      <name val="BIZ UDPゴシック"/>
      <family val="3"/>
      <charset val="128"/>
    </font>
    <font>
      <sz val="7"/>
      <color theme="1"/>
      <name val="BIZ UDPゴシック"/>
      <family val="3"/>
      <charset val="128"/>
    </font>
    <font>
      <b/>
      <sz val="8"/>
      <color theme="1"/>
      <name val="BIZ UDPゴシック"/>
      <family val="3"/>
      <charset val="128"/>
    </font>
    <font>
      <b/>
      <sz val="16"/>
      <color theme="1"/>
      <name val="BIZ UDPゴシック"/>
      <family val="3"/>
      <charset val="128"/>
    </font>
    <font>
      <sz val="9"/>
      <color theme="1"/>
      <name val="BIZ UDPゴシック"/>
      <family val="3"/>
      <charset val="128"/>
    </font>
    <font>
      <b/>
      <sz val="15"/>
      <color theme="3"/>
      <name val="游ゴシック"/>
      <family val="2"/>
      <charset val="128"/>
      <scheme val="minor"/>
    </font>
    <font>
      <sz val="11"/>
      <color theme="1"/>
      <name val="游ゴシック"/>
      <family val="2"/>
      <charset val="128"/>
    </font>
    <font>
      <sz val="6"/>
      <name val="ＭＳ Ｐゴシック"/>
      <family val="3"/>
    </font>
    <font>
      <sz val="11"/>
      <color theme="1"/>
      <name val="游ゴシック"/>
      <family val="3"/>
      <scheme val="minor"/>
    </font>
    <font>
      <sz val="11"/>
      <color theme="1"/>
      <name val="メイリオ"/>
      <family val="3"/>
    </font>
    <font>
      <sz val="6"/>
      <name val="游ゴシック"/>
      <family val="3"/>
    </font>
    <font>
      <b/>
      <sz val="9"/>
      <color theme="1"/>
      <name val="BIZ UDPゴシック"/>
      <family val="3"/>
      <charset val="128"/>
    </font>
    <font>
      <b/>
      <sz val="14"/>
      <color theme="1"/>
      <name val="BIZ UDPゴシック"/>
      <family val="3"/>
      <charset val="128"/>
    </font>
    <font>
      <b/>
      <sz val="13"/>
      <color theme="1"/>
      <name val="BIZ UDPゴシック"/>
      <family val="3"/>
      <charset val="128"/>
    </font>
    <font>
      <sz val="11"/>
      <color theme="1"/>
      <name val="BIZ UDPゴシック"/>
      <family val="3"/>
      <charset val="128"/>
    </font>
    <font>
      <sz val="16"/>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9"/>
      <name val="BIZ UDPゴシック"/>
      <family val="3"/>
      <charset val="128"/>
    </font>
    <font>
      <sz val="8.5"/>
      <color theme="1"/>
      <name val="BIZ UDPゴシック"/>
      <family val="3"/>
      <charset val="128"/>
    </font>
    <font>
      <sz val="10"/>
      <color theme="1"/>
      <name val="UD デジタル 教科書体 NK-B"/>
      <family val="1"/>
      <charset val="128"/>
    </font>
    <font>
      <sz val="12"/>
      <color theme="1"/>
      <name val="BIZ UDPゴシック"/>
      <family val="3"/>
      <charset val="128"/>
    </font>
    <font>
      <sz val="16"/>
      <color theme="1"/>
      <name val="BIZ UDPゴシック"/>
      <family val="3"/>
      <charset val="128"/>
    </font>
    <font>
      <b/>
      <u/>
      <sz val="9"/>
      <color theme="1"/>
      <name val="BIZ UDPゴシック"/>
      <family val="3"/>
      <charset val="128"/>
    </font>
    <font>
      <sz val="8"/>
      <color theme="1"/>
      <name val="HG丸ｺﾞｼｯｸM-PRO"/>
      <family val="3"/>
      <charset val="128"/>
    </font>
    <font>
      <sz val="7"/>
      <color theme="1"/>
      <name val="HG丸ｺﾞｼｯｸM-PRO"/>
      <family val="3"/>
      <charset val="128"/>
    </font>
  </fonts>
  <fills count="7">
    <fill>
      <patternFill patternType="none"/>
    </fill>
    <fill>
      <patternFill patternType="gray125"/>
    </fill>
    <fill>
      <patternFill patternType="solid">
        <fgColor theme="2" tint="-0.249977111117893"/>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diagonal/>
    </border>
    <border>
      <left/>
      <right style="dashDotDot">
        <color auto="1"/>
      </right>
      <top/>
      <bottom/>
      <diagonal/>
    </border>
    <border>
      <left style="medium">
        <color indexed="64"/>
      </left>
      <right style="thin">
        <color indexed="64"/>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style="hair">
        <color indexed="64"/>
      </top>
      <bottom style="thin">
        <color indexed="64"/>
      </bottom>
      <diagonal/>
    </border>
    <border>
      <left/>
      <right/>
      <top style="thick">
        <color auto="1"/>
      </top>
      <bottom/>
      <diagonal/>
    </border>
    <border>
      <left/>
      <right style="thick">
        <color auto="1"/>
      </right>
      <top style="thick">
        <color auto="1"/>
      </top>
      <bottom/>
      <diagonal/>
    </border>
    <border>
      <left style="medium">
        <color auto="1"/>
      </left>
      <right style="thick">
        <color auto="1"/>
      </right>
      <top/>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ck">
        <color indexed="64"/>
      </left>
      <right/>
      <top style="thick">
        <color indexed="64"/>
      </top>
      <bottom/>
      <diagonal/>
    </border>
  </borders>
  <cellStyleXfs count="2">
    <xf numFmtId="0" fontId="0" fillId="0" borderId="0">
      <alignment vertical="center"/>
    </xf>
    <xf numFmtId="0" fontId="12" fillId="0" borderId="0">
      <alignment vertical="center"/>
    </xf>
  </cellStyleXfs>
  <cellXfs count="494">
    <xf numFmtId="0" fontId="0" fillId="0" borderId="0" xfId="0">
      <alignment vertical="center"/>
    </xf>
    <xf numFmtId="0" fontId="3" fillId="0" borderId="0" xfId="0" applyFont="1">
      <alignment vertical="center"/>
    </xf>
    <xf numFmtId="0" fontId="3" fillId="0" borderId="0" xfId="0" applyFont="1" applyBorder="1">
      <alignment vertical="center"/>
    </xf>
    <xf numFmtId="0" fontId="6" fillId="0" borderId="0" xfId="0" applyFont="1">
      <alignment vertical="center"/>
    </xf>
    <xf numFmtId="0" fontId="8" fillId="0" borderId="0" xfId="0" applyFont="1">
      <alignment vertical="center"/>
    </xf>
    <xf numFmtId="0" fontId="3" fillId="0" borderId="4"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11" xfId="0" applyFont="1" applyBorder="1">
      <alignment vertical="center"/>
    </xf>
    <xf numFmtId="0" fontId="3" fillId="0" borderId="10" xfId="0" applyFont="1" applyBorder="1">
      <alignment vertical="center"/>
    </xf>
    <xf numFmtId="0" fontId="3" fillId="0" borderId="10" xfId="0" applyFont="1" applyBorder="1" applyAlignment="1">
      <alignment vertical="center" wrapText="1"/>
    </xf>
    <xf numFmtId="0" fontId="3" fillId="0" borderId="6" xfId="0" applyFont="1" applyBorder="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8" fillId="0" borderId="17" xfId="0" applyFont="1" applyFill="1" applyBorder="1">
      <alignment vertical="center"/>
    </xf>
    <xf numFmtId="0" fontId="8" fillId="0" borderId="18" xfId="0" applyFont="1" applyFill="1" applyBorder="1">
      <alignment vertical="center"/>
    </xf>
    <xf numFmtId="0" fontId="8" fillId="0" borderId="19" xfId="0" applyFont="1" applyFill="1" applyBorder="1">
      <alignment vertical="center"/>
    </xf>
    <xf numFmtId="0" fontId="13" fillId="3" borderId="1" xfId="1" applyFont="1" applyFill="1" applyBorder="1" applyAlignment="1">
      <alignment horizontal="center" vertical="center" wrapText="1"/>
    </xf>
    <xf numFmtId="0" fontId="13" fillId="0" borderId="1" xfId="1" applyFont="1" applyBorder="1" applyAlignment="1">
      <alignment vertical="center" wrapText="1"/>
    </xf>
    <xf numFmtId="176" fontId="8" fillId="0" borderId="0" xfId="0" applyNumberFormat="1" applyFont="1" applyBorder="1" applyAlignment="1">
      <alignment vertical="center"/>
    </xf>
    <xf numFmtId="0" fontId="17" fillId="0" borderId="1" xfId="0" applyFont="1" applyBorder="1" applyAlignment="1" applyProtection="1">
      <alignment horizontal="center" vertical="center"/>
      <protection locked="0"/>
    </xf>
    <xf numFmtId="0" fontId="18" fillId="0" borderId="0" xfId="0" applyFont="1">
      <alignment vertical="center"/>
    </xf>
    <xf numFmtId="0" fontId="3" fillId="0" borderId="0" xfId="0" applyFont="1" applyProtection="1">
      <alignment vertical="center"/>
    </xf>
    <xf numFmtId="0" fontId="18" fillId="0" borderId="0" xfId="0" applyFont="1" applyProtection="1">
      <alignment vertical="center"/>
    </xf>
    <xf numFmtId="0" fontId="18" fillId="0" borderId="2" xfId="0" applyFont="1" applyBorder="1" applyProtection="1">
      <alignment vertical="center"/>
    </xf>
    <xf numFmtId="0" fontId="3" fillId="0" borderId="53" xfId="0" applyFont="1" applyBorder="1" applyAlignment="1" applyProtection="1">
      <alignment horizontal="center" vertical="center"/>
    </xf>
    <xf numFmtId="0" fontId="3" fillId="0" borderId="54" xfId="0" applyFont="1" applyBorder="1" applyAlignment="1" applyProtection="1">
      <alignment horizontal="center" vertical="center"/>
    </xf>
    <xf numFmtId="0" fontId="3" fillId="0" borderId="55" xfId="0" applyFont="1" applyBorder="1" applyAlignment="1" applyProtection="1">
      <alignment horizontal="center" vertical="center"/>
    </xf>
    <xf numFmtId="0" fontId="3" fillId="0" borderId="56"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6" xfId="0" applyFont="1" applyBorder="1" applyProtection="1">
      <alignment vertical="center"/>
    </xf>
    <xf numFmtId="0" fontId="18" fillId="0" borderId="6" xfId="0" applyFont="1" applyBorder="1" applyProtection="1">
      <alignment vertical="center"/>
    </xf>
    <xf numFmtId="0" fontId="18" fillId="0" borderId="8" xfId="0" applyFont="1" applyBorder="1" applyProtection="1">
      <alignment vertical="center"/>
    </xf>
    <xf numFmtId="0" fontId="3" fillId="0" borderId="57" xfId="0" applyFont="1" applyBorder="1" applyAlignment="1" applyProtection="1">
      <alignment horizontal="center" vertical="center"/>
    </xf>
    <xf numFmtId="0" fontId="3" fillId="0" borderId="58"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31" xfId="0" applyFont="1" applyBorder="1" applyAlignment="1" applyProtection="1">
      <alignment horizontal="center" vertical="center"/>
    </xf>
    <xf numFmtId="0" fontId="5" fillId="0" borderId="60" xfId="0" applyFont="1" applyBorder="1" applyAlignment="1" applyProtection="1">
      <alignment horizontal="center" vertical="center"/>
    </xf>
    <xf numFmtId="0" fontId="5" fillId="0" borderId="60" xfId="0" applyFont="1" applyBorder="1" applyProtection="1">
      <alignment vertical="center"/>
    </xf>
    <xf numFmtId="0" fontId="18" fillId="0" borderId="60" xfId="0" applyFont="1" applyBorder="1" applyProtection="1">
      <alignment vertical="center"/>
    </xf>
    <xf numFmtId="0" fontId="18" fillId="0" borderId="61" xfId="0" applyFont="1" applyBorder="1" applyProtection="1">
      <alignment vertical="center"/>
    </xf>
    <xf numFmtId="0" fontId="5" fillId="0" borderId="4" xfId="0" applyFont="1" applyBorder="1" applyAlignment="1" applyProtection="1">
      <alignment horizontal="center" vertical="center"/>
    </xf>
    <xf numFmtId="0" fontId="5" fillId="0" borderId="4" xfId="0" applyFont="1" applyBorder="1" applyProtection="1">
      <alignment vertical="center"/>
    </xf>
    <xf numFmtId="0" fontId="18" fillId="0" borderId="4" xfId="0" applyFont="1" applyBorder="1" applyProtection="1">
      <alignment vertical="center"/>
    </xf>
    <xf numFmtId="0" fontId="18" fillId="0" borderId="5" xfId="0" applyFont="1" applyBorder="1" applyProtection="1">
      <alignment vertical="center"/>
    </xf>
    <xf numFmtId="0" fontId="3" fillId="0" borderId="1" xfId="0" applyFont="1" applyBorder="1" applyAlignment="1" applyProtection="1">
      <alignment horizontal="center" vertical="center"/>
    </xf>
    <xf numFmtId="0" fontId="3" fillId="0" borderId="44" xfId="0" applyFont="1" applyBorder="1" applyProtection="1">
      <alignment vertical="center"/>
    </xf>
    <xf numFmtId="0" fontId="3" fillId="0" borderId="9" xfId="0" applyFont="1" applyBorder="1" applyProtection="1">
      <alignment vertical="center"/>
    </xf>
    <xf numFmtId="0" fontId="5" fillId="0" borderId="62" xfId="0" applyFont="1" applyBorder="1" applyAlignment="1" applyProtection="1">
      <alignment horizontal="center" vertical="center"/>
    </xf>
    <xf numFmtId="0" fontId="5" fillId="0" borderId="62" xfId="0" applyFont="1" applyBorder="1" applyProtection="1">
      <alignment vertical="center"/>
    </xf>
    <xf numFmtId="0" fontId="18" fillId="0" borderId="62" xfId="0" applyFont="1" applyBorder="1" applyProtection="1">
      <alignment vertical="center"/>
    </xf>
    <xf numFmtId="0" fontId="18" fillId="0" borderId="63" xfId="0" applyFont="1" applyBorder="1" applyProtection="1">
      <alignment vertical="center"/>
    </xf>
    <xf numFmtId="0" fontId="8" fillId="0" borderId="1" xfId="0" applyFont="1" applyBorder="1" applyAlignment="1" applyProtection="1">
      <alignment horizontal="center" vertical="center"/>
    </xf>
    <xf numFmtId="0" fontId="8" fillId="0" borderId="64" xfId="0" applyFont="1" applyBorder="1" applyAlignment="1" applyProtection="1">
      <alignment horizontal="center" vertical="center"/>
    </xf>
    <xf numFmtId="0" fontId="8" fillId="0" borderId="9" xfId="0" applyFont="1" applyBorder="1" applyAlignment="1" applyProtection="1">
      <alignment horizontal="center" vertical="center"/>
    </xf>
    <xf numFmtId="0" fontId="3" fillId="0" borderId="12" xfId="0" applyFont="1" applyBorder="1" applyProtection="1">
      <alignment vertical="center"/>
    </xf>
    <xf numFmtId="0" fontId="3" fillId="0" borderId="7" xfId="0" applyFont="1" applyBorder="1" applyProtection="1">
      <alignment vertical="center"/>
    </xf>
    <xf numFmtId="0" fontId="8" fillId="0" borderId="7" xfId="0" applyFont="1" applyBorder="1" applyProtection="1">
      <alignment vertical="center"/>
    </xf>
    <xf numFmtId="0" fontId="5" fillId="0" borderId="7" xfId="0" applyFont="1" applyBorder="1" applyAlignment="1" applyProtection="1">
      <alignment horizontal="center" vertical="center"/>
    </xf>
    <xf numFmtId="0" fontId="5" fillId="0" borderId="7" xfId="0" applyFont="1" applyBorder="1" applyProtection="1">
      <alignment vertical="center"/>
    </xf>
    <xf numFmtId="0" fontId="18" fillId="0" borderId="7" xfId="0" applyFont="1" applyBorder="1" applyProtection="1">
      <alignment vertical="center"/>
    </xf>
    <xf numFmtId="0" fontId="18" fillId="0" borderId="9" xfId="0" applyFont="1" applyBorder="1" applyProtection="1">
      <alignment vertical="center"/>
    </xf>
    <xf numFmtId="0" fontId="8" fillId="0" borderId="65" xfId="0" applyFont="1" applyBorder="1" applyAlignment="1" applyProtection="1">
      <alignment horizontal="center" vertical="center"/>
    </xf>
    <xf numFmtId="0" fontId="2" fillId="0" borderId="7" xfId="0" applyFont="1" applyBorder="1" applyProtection="1">
      <alignment vertical="center"/>
    </xf>
    <xf numFmtId="0" fontId="8" fillId="0" borderId="0" xfId="0" applyFont="1" applyProtection="1">
      <alignment vertical="center"/>
    </xf>
    <xf numFmtId="0" fontId="3" fillId="0" borderId="4" xfId="0" applyFont="1" applyBorder="1" applyProtection="1">
      <alignment vertical="center"/>
    </xf>
    <xf numFmtId="0" fontId="8" fillId="0" borderId="4" xfId="0" applyFont="1" applyBorder="1" applyProtection="1">
      <alignment vertical="center"/>
    </xf>
    <xf numFmtId="0" fontId="8" fillId="0" borderId="66" xfId="0" applyFont="1" applyBorder="1" applyAlignment="1" applyProtection="1">
      <alignment horizontal="center" vertical="center"/>
    </xf>
    <xf numFmtId="0" fontId="2" fillId="0" borderId="0" xfId="0" applyFont="1" applyProtection="1">
      <alignment vertical="center"/>
    </xf>
    <xf numFmtId="0" fontId="8" fillId="0" borderId="0" xfId="0" applyFont="1" applyAlignment="1" applyProtection="1">
      <alignment horizontal="left" vertical="center"/>
    </xf>
    <xf numFmtId="0" fontId="7" fillId="0" borderId="1" xfId="0" applyFont="1" applyBorder="1" applyAlignment="1" applyProtection="1">
      <alignment horizontal="center" vertical="center"/>
    </xf>
    <xf numFmtId="0" fontId="3" fillId="0" borderId="0" xfId="0" applyFont="1" applyBorder="1" applyProtection="1">
      <alignment vertical="center"/>
    </xf>
    <xf numFmtId="0" fontId="5" fillId="0" borderId="0" xfId="0" applyFont="1" applyBorder="1" applyProtection="1">
      <alignment vertical="center"/>
    </xf>
    <xf numFmtId="0" fontId="18" fillId="0" borderId="0" xfId="0" applyFont="1" applyBorder="1" applyProtection="1">
      <alignment vertical="center"/>
    </xf>
    <xf numFmtId="0" fontId="5" fillId="0" borderId="0" xfId="0" applyFont="1" applyBorder="1" applyAlignment="1" applyProtection="1">
      <alignment horizontal="center" vertical="center"/>
    </xf>
    <xf numFmtId="0" fontId="3" fillId="0" borderId="6" xfId="0" applyFont="1" applyBorder="1" applyProtection="1">
      <alignment vertical="center"/>
    </xf>
    <xf numFmtId="0" fontId="3" fillId="0" borderId="8" xfId="0" applyFont="1" applyBorder="1" applyProtection="1">
      <alignment vertical="center"/>
    </xf>
    <xf numFmtId="0" fontId="16" fillId="0" borderId="1" xfId="0" applyFont="1" applyBorder="1" applyAlignment="1" applyProtection="1">
      <alignment horizontal="center" vertical="center"/>
    </xf>
    <xf numFmtId="0" fontId="3" fillId="0" borderId="1" xfId="0" applyFont="1" applyBorder="1" applyProtection="1">
      <alignment vertical="center"/>
    </xf>
    <xf numFmtId="0" fontId="3" fillId="0" borderId="15" xfId="0" applyFont="1" applyBorder="1" applyAlignment="1" applyProtection="1">
      <alignment vertical="center"/>
    </xf>
    <xf numFmtId="0" fontId="3" fillId="0" borderId="13" xfId="0" applyFont="1" applyBorder="1" applyAlignment="1" applyProtection="1">
      <alignment vertical="center"/>
    </xf>
    <xf numFmtId="0" fontId="8" fillId="0" borderId="6" xfId="0" applyFont="1" applyBorder="1" applyProtection="1">
      <alignment vertical="center"/>
    </xf>
    <xf numFmtId="0" fontId="8" fillId="0" borderId="8" xfId="0" applyFont="1" applyBorder="1" applyProtection="1">
      <alignment vertical="center"/>
    </xf>
    <xf numFmtId="0" fontId="8" fillId="0" borderId="0" xfId="0" applyFont="1" applyBorder="1" applyProtection="1">
      <alignment vertical="center"/>
    </xf>
    <xf numFmtId="0" fontId="3" fillId="5" borderId="67" xfId="0" applyFont="1" applyFill="1" applyBorder="1" applyProtection="1">
      <alignment vertical="center"/>
    </xf>
    <xf numFmtId="0" fontId="3" fillId="5" borderId="68" xfId="0" applyFont="1" applyFill="1" applyBorder="1" applyProtection="1">
      <alignment vertical="center"/>
    </xf>
    <xf numFmtId="0" fontId="18" fillId="5" borderId="69" xfId="0" applyFont="1" applyFill="1" applyBorder="1" applyProtection="1">
      <alignment vertical="center"/>
    </xf>
    <xf numFmtId="0" fontId="3" fillId="6" borderId="67" xfId="0" applyFont="1" applyFill="1" applyBorder="1" applyProtection="1">
      <alignment vertical="center"/>
    </xf>
    <xf numFmtId="0" fontId="3" fillId="6" borderId="68" xfId="0" applyFont="1" applyFill="1" applyBorder="1" applyProtection="1">
      <alignment vertical="center"/>
    </xf>
    <xf numFmtId="0" fontId="3" fillId="6" borderId="69" xfId="0" applyFont="1" applyFill="1" applyBorder="1" applyProtection="1">
      <alignment vertical="center"/>
    </xf>
    <xf numFmtId="0" fontId="3" fillId="5" borderId="70" xfId="0" applyFont="1" applyFill="1" applyBorder="1" applyAlignment="1" applyProtection="1">
      <alignment horizontal="center" vertical="center"/>
    </xf>
    <xf numFmtId="0" fontId="3" fillId="5" borderId="0" xfId="0" applyFont="1" applyFill="1" applyProtection="1">
      <alignment vertical="center"/>
    </xf>
    <xf numFmtId="0" fontId="3" fillId="5" borderId="71" xfId="0" applyFont="1" applyFill="1" applyBorder="1" applyProtection="1">
      <alignment vertical="center"/>
    </xf>
    <xf numFmtId="0" fontId="3" fillId="6" borderId="70" xfId="0" applyFont="1" applyFill="1" applyBorder="1" applyAlignment="1" applyProtection="1">
      <alignment horizontal="center" vertical="center"/>
    </xf>
    <xf numFmtId="0" fontId="3" fillId="6" borderId="0" xfId="0" applyFont="1" applyFill="1" applyProtection="1">
      <alignment vertical="center"/>
    </xf>
    <xf numFmtId="0" fontId="3" fillId="6" borderId="71" xfId="0" applyFont="1" applyFill="1" applyBorder="1" applyProtection="1">
      <alignment vertical="center"/>
    </xf>
    <xf numFmtId="0" fontId="4" fillId="0" borderId="0" xfId="0" applyFont="1" applyAlignment="1" applyProtection="1">
      <alignment horizontal="center" vertical="center"/>
    </xf>
    <xf numFmtId="0" fontId="4" fillId="0" borderId="0" xfId="0" applyFont="1" applyProtection="1">
      <alignment vertical="center"/>
    </xf>
    <xf numFmtId="0" fontId="2" fillId="0" borderId="72" xfId="0" applyFont="1" applyBorder="1" applyAlignment="1" applyProtection="1">
      <alignment horizontal="center" vertical="center"/>
    </xf>
    <xf numFmtId="0" fontId="2" fillId="0" borderId="49" xfId="0" applyFont="1" applyBorder="1" applyAlignment="1" applyProtection="1">
      <alignment horizontal="center" vertical="center"/>
    </xf>
    <xf numFmtId="0" fontId="8" fillId="0" borderId="0" xfId="0" applyFont="1" applyAlignment="1" applyProtection="1">
      <alignment horizontal="center" vertical="center"/>
    </xf>
    <xf numFmtId="0" fontId="2" fillId="5" borderId="64" xfId="0" applyFont="1" applyFill="1" applyBorder="1" applyAlignment="1" applyProtection="1">
      <alignment horizontal="center" vertical="center"/>
    </xf>
    <xf numFmtId="0" fontId="3" fillId="5" borderId="73" xfId="0" applyFont="1" applyFill="1" applyBorder="1" applyAlignment="1" applyProtection="1">
      <alignment horizontal="center" vertical="center"/>
    </xf>
    <xf numFmtId="0" fontId="3" fillId="5" borderId="74" xfId="0" applyFont="1" applyFill="1" applyBorder="1" applyProtection="1">
      <alignment vertical="center"/>
    </xf>
    <xf numFmtId="0" fontId="3" fillId="5" borderId="75" xfId="0" applyFont="1" applyFill="1" applyBorder="1" applyProtection="1">
      <alignment vertical="center"/>
    </xf>
    <xf numFmtId="0" fontId="2" fillId="0" borderId="0" xfId="0" applyFont="1" applyAlignment="1" applyProtection="1">
      <alignment horizontal="center" vertical="center"/>
    </xf>
    <xf numFmtId="0" fontId="2" fillId="0" borderId="66" xfId="0" applyFont="1" applyBorder="1" applyAlignment="1" applyProtection="1">
      <alignment horizontal="center" vertical="center"/>
    </xf>
    <xf numFmtId="0" fontId="3" fillId="6" borderId="73" xfId="0" applyFont="1" applyFill="1" applyBorder="1" applyAlignment="1" applyProtection="1">
      <alignment horizontal="center" vertical="center"/>
    </xf>
    <xf numFmtId="0" fontId="3" fillId="6" borderId="74" xfId="0" applyFont="1" applyFill="1" applyBorder="1" applyProtection="1">
      <alignment vertical="center"/>
    </xf>
    <xf numFmtId="0" fontId="3" fillId="6" borderId="75" xfId="0" applyFont="1" applyFill="1" applyBorder="1" applyProtection="1">
      <alignment vertical="center"/>
    </xf>
    <xf numFmtId="0" fontId="5" fillId="0" borderId="0" xfId="0" applyFont="1" applyProtection="1">
      <alignment vertical="center"/>
    </xf>
    <xf numFmtId="0" fontId="19" fillId="0" borderId="80" xfId="0" applyFont="1" applyBorder="1" applyAlignment="1" applyProtection="1">
      <alignment horizontal="center" vertical="center"/>
    </xf>
    <xf numFmtId="0" fontId="3" fillId="0" borderId="81" xfId="0" applyFont="1" applyBorder="1" applyProtection="1">
      <alignment vertical="center"/>
    </xf>
    <xf numFmtId="0" fontId="3" fillId="0" borderId="82" xfId="0" applyFont="1" applyBorder="1" applyProtection="1">
      <alignment vertical="center"/>
    </xf>
    <xf numFmtId="0" fontId="19" fillId="0" borderId="81" xfId="0" applyFont="1" applyBorder="1" applyAlignment="1" applyProtection="1">
      <alignment horizontal="center" vertical="center"/>
    </xf>
    <xf numFmtId="0" fontId="18" fillId="0" borderId="82" xfId="0" applyFont="1" applyBorder="1" applyProtection="1">
      <alignment vertical="center"/>
    </xf>
    <xf numFmtId="0" fontId="3" fillId="0" borderId="83" xfId="0" applyFont="1" applyBorder="1" applyProtection="1">
      <alignment vertical="center"/>
    </xf>
    <xf numFmtId="0" fontId="5" fillId="0" borderId="3" xfId="0" applyFont="1" applyBorder="1" applyAlignment="1" applyProtection="1">
      <alignment horizontal="left" vertical="center"/>
    </xf>
    <xf numFmtId="0" fontId="5" fillId="0" borderId="0" xfId="0" applyFont="1" applyAlignment="1" applyProtection="1">
      <alignment horizontal="left" vertical="center"/>
    </xf>
    <xf numFmtId="0" fontId="3" fillId="0" borderId="84" xfId="0" applyFont="1" applyBorder="1" applyProtection="1">
      <alignment vertical="center"/>
    </xf>
    <xf numFmtId="0" fontId="3" fillId="0" borderId="2" xfId="0" applyFont="1" applyBorder="1" applyProtection="1">
      <alignment vertical="center"/>
    </xf>
    <xf numFmtId="0" fontId="3" fillId="0" borderId="10" xfId="0" applyFont="1" applyBorder="1" applyProtection="1">
      <alignment vertical="center"/>
    </xf>
    <xf numFmtId="0" fontId="3" fillId="0" borderId="85" xfId="0" applyFont="1" applyBorder="1" applyProtection="1">
      <alignment vertical="center"/>
    </xf>
    <xf numFmtId="0" fontId="3" fillId="5" borderId="1" xfId="0" applyFont="1" applyFill="1" applyBorder="1" applyAlignment="1" applyProtection="1">
      <alignment horizontal="center" vertical="center"/>
    </xf>
    <xf numFmtId="0" fontId="20" fillId="0" borderId="3" xfId="0" applyFont="1" applyBorder="1" applyAlignment="1" applyProtection="1">
      <alignment horizontal="right" vertical="center"/>
    </xf>
    <xf numFmtId="0" fontId="4" fillId="0" borderId="0" xfId="0" applyFont="1" applyAlignment="1" applyProtection="1">
      <alignment horizontal="right" vertical="center"/>
    </xf>
    <xf numFmtId="0" fontId="20" fillId="0" borderId="0" xfId="0" applyFont="1" applyAlignment="1" applyProtection="1">
      <alignment horizontal="right" vertical="center"/>
    </xf>
    <xf numFmtId="0" fontId="21" fillId="0" borderId="3" xfId="0" applyFont="1" applyBorder="1" applyProtection="1">
      <alignment vertical="center"/>
    </xf>
    <xf numFmtId="0" fontId="21" fillId="0" borderId="0" xfId="0" applyFont="1" applyProtection="1">
      <alignment vertical="center"/>
    </xf>
    <xf numFmtId="0" fontId="4" fillId="0" borderId="0" xfId="0" applyFont="1" applyAlignment="1" applyProtection="1">
      <alignment vertical="top"/>
    </xf>
    <xf numFmtId="0" fontId="18" fillId="0" borderId="84" xfId="0" applyFont="1" applyBorder="1" applyProtection="1">
      <alignment vertical="center"/>
    </xf>
    <xf numFmtId="0" fontId="18" fillId="0" borderId="85" xfId="0" applyFont="1" applyBorder="1" applyProtection="1">
      <alignment vertical="center"/>
    </xf>
    <xf numFmtId="0" fontId="3" fillId="0" borderId="3" xfId="0" applyFont="1" applyBorder="1" applyProtection="1">
      <alignment vertical="center"/>
    </xf>
    <xf numFmtId="0" fontId="3" fillId="0" borderId="0" xfId="0" applyFont="1" applyAlignment="1" applyProtection="1">
      <alignment vertical="top"/>
    </xf>
    <xf numFmtId="0" fontId="18" fillId="0" borderId="86" xfId="0" applyFont="1" applyBorder="1" applyProtection="1">
      <alignment vertical="center"/>
    </xf>
    <xf numFmtId="0" fontId="18" fillId="0" borderId="87" xfId="0" applyFont="1" applyBorder="1" applyProtection="1">
      <alignment vertical="center"/>
    </xf>
    <xf numFmtId="0" fontId="18" fillId="0" borderId="88" xfId="0" applyFont="1" applyBorder="1" applyProtection="1">
      <alignment vertical="center"/>
    </xf>
    <xf numFmtId="0" fontId="3" fillId="0" borderId="89" xfId="0" applyFont="1" applyBorder="1" applyProtection="1">
      <alignment vertical="center"/>
    </xf>
    <xf numFmtId="0" fontId="3" fillId="0" borderId="87" xfId="0" applyFont="1" applyBorder="1" applyProtection="1">
      <alignment vertical="center"/>
    </xf>
    <xf numFmtId="0" fontId="4" fillId="0" borderId="87" xfId="0" applyFont="1" applyBorder="1" applyAlignment="1" applyProtection="1">
      <alignment vertical="top"/>
    </xf>
    <xf numFmtId="0" fontId="18" fillId="0" borderId="90" xfId="0" applyFont="1" applyBorder="1" applyProtection="1">
      <alignment vertical="center"/>
    </xf>
    <xf numFmtId="0" fontId="15" fillId="0" borderId="12" xfId="0" applyFont="1" applyBorder="1" applyProtection="1">
      <alignment vertical="center"/>
    </xf>
    <xf numFmtId="0" fontId="8" fillId="0" borderId="12" xfId="0" applyFont="1" applyBorder="1" applyProtection="1">
      <alignment vertical="center"/>
    </xf>
    <xf numFmtId="0" fontId="6" fillId="0" borderId="10" xfId="0" applyFont="1" applyBorder="1" applyProtection="1">
      <alignment vertical="center"/>
    </xf>
    <xf numFmtId="0" fontId="18" fillId="0" borderId="3" xfId="0" applyFont="1" applyBorder="1" applyProtection="1">
      <alignment vertical="center"/>
    </xf>
    <xf numFmtId="0" fontId="18" fillId="0" borderId="11" xfId="0" applyFont="1" applyBorder="1" applyProtection="1">
      <alignment vertical="center"/>
    </xf>
    <xf numFmtId="0" fontId="8" fillId="0" borderId="87" xfId="0" applyFont="1" applyBorder="1" applyProtection="1">
      <alignment vertical="center"/>
    </xf>
    <xf numFmtId="0" fontId="16" fillId="0" borderId="1" xfId="0" applyFont="1" applyBorder="1" applyAlignment="1" applyProtection="1">
      <alignment horizontal="center" vertical="center"/>
      <protection locked="0"/>
    </xf>
    <xf numFmtId="0" fontId="16" fillId="0" borderId="44" xfId="0" applyFont="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5" borderId="16"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5" borderId="42" xfId="0" applyFont="1" applyFill="1" applyBorder="1" applyAlignment="1" applyProtection="1">
      <alignment horizontal="center" vertical="center"/>
      <protection locked="0"/>
    </xf>
    <xf numFmtId="0" fontId="2" fillId="0" borderId="76" xfId="0" applyFont="1" applyBorder="1" applyAlignment="1" applyProtection="1">
      <alignment horizontal="center" vertical="center"/>
      <protection locked="0"/>
    </xf>
    <xf numFmtId="0" fontId="2" fillId="5" borderId="12" xfId="0" applyFont="1" applyFill="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46"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50"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3" fillId="0" borderId="52" xfId="0" applyFont="1" applyBorder="1" applyAlignment="1" applyProtection="1">
      <alignment horizontal="center" vertical="center"/>
      <protection locked="0"/>
    </xf>
    <xf numFmtId="0" fontId="2" fillId="0" borderId="0" xfId="0" applyFont="1">
      <alignment vertical="center"/>
    </xf>
    <xf numFmtId="0" fontId="8" fillId="0" borderId="0" xfId="0" applyFont="1" applyAlignment="1">
      <alignment vertical="top" wrapText="1"/>
    </xf>
    <xf numFmtId="0" fontId="2" fillId="0" borderId="92" xfId="0" applyFont="1" applyBorder="1">
      <alignment vertical="center"/>
    </xf>
    <xf numFmtId="0" fontId="18" fillId="0" borderId="87" xfId="0" applyFont="1" applyBorder="1">
      <alignment vertical="center"/>
    </xf>
    <xf numFmtId="0" fontId="24" fillId="0" borderId="0" xfId="0" applyFont="1" applyBorder="1">
      <alignment vertical="center"/>
    </xf>
    <xf numFmtId="0" fontId="3" fillId="0" borderId="4" xfId="0" applyFont="1" applyBorder="1" applyAlignment="1">
      <alignment horizontal="left" vertical="center" wrapText="1"/>
    </xf>
    <xf numFmtId="0" fontId="3" fillId="0" borderId="0" xfId="0" applyFont="1" applyBorder="1">
      <alignment vertical="center"/>
    </xf>
    <xf numFmtId="0" fontId="18" fillId="0" borderId="0" xfId="0" applyFont="1" applyBorder="1">
      <alignment vertical="center"/>
    </xf>
    <xf numFmtId="0" fontId="2" fillId="0" borderId="87" xfId="0" applyFont="1" applyBorder="1" applyAlignment="1">
      <alignment horizontal="center" vertical="center"/>
    </xf>
    <xf numFmtId="0" fontId="18" fillId="0" borderId="20" xfId="0" applyFont="1" applyBorder="1">
      <alignment vertical="center"/>
    </xf>
    <xf numFmtId="0" fontId="2" fillId="0" borderId="0" xfId="0" applyFont="1" applyBorder="1">
      <alignment vertical="center"/>
    </xf>
    <xf numFmtId="0" fontId="2" fillId="0" borderId="21" xfId="0" applyFont="1" applyBorder="1">
      <alignment vertical="center"/>
    </xf>
    <xf numFmtId="0" fontId="18" fillId="0" borderId="17" xfId="0" applyFont="1" applyBorder="1">
      <alignment vertical="center"/>
    </xf>
    <xf numFmtId="0" fontId="18" fillId="0" borderId="26" xfId="0" applyFont="1" applyBorder="1">
      <alignment vertical="center"/>
    </xf>
    <xf numFmtId="0" fontId="18" fillId="0" borderId="27" xfId="0" applyFont="1" applyBorder="1">
      <alignment vertical="center"/>
    </xf>
    <xf numFmtId="0" fontId="0" fillId="0" borderId="0" xfId="0" applyBorder="1">
      <alignment vertical="center"/>
    </xf>
    <xf numFmtId="0" fontId="18" fillId="0" borderId="93" xfId="0" applyFont="1" applyBorder="1">
      <alignment vertical="center"/>
    </xf>
    <xf numFmtId="0" fontId="18" fillId="0" borderId="84" xfId="0" applyFont="1" applyBorder="1">
      <alignment vertical="center"/>
    </xf>
    <xf numFmtId="0" fontId="0" fillId="0" borderId="86" xfId="0" applyBorder="1">
      <alignment vertical="center"/>
    </xf>
    <xf numFmtId="0" fontId="0" fillId="0" borderId="87" xfId="0" applyBorder="1">
      <alignment vertical="center"/>
    </xf>
    <xf numFmtId="0" fontId="0" fillId="0" borderId="90" xfId="0" applyBorder="1">
      <alignment vertical="center"/>
    </xf>
    <xf numFmtId="0" fontId="24" fillId="0" borderId="87" xfId="0" applyFont="1" applyBorder="1">
      <alignment vertical="center"/>
    </xf>
    <xf numFmtId="0" fontId="18" fillId="0" borderId="18" xfId="0" applyFont="1" applyBorder="1">
      <alignment vertical="center"/>
    </xf>
    <xf numFmtId="0" fontId="18" fillId="0" borderId="94" xfId="0" applyFont="1" applyBorder="1">
      <alignment vertical="center"/>
    </xf>
    <xf numFmtId="0" fontId="8" fillId="0" borderId="27" xfId="0" applyFont="1" applyBorder="1">
      <alignment vertical="center"/>
    </xf>
    <xf numFmtId="0" fontId="3" fillId="0" borderId="2" xfId="0" applyFont="1" applyBorder="1">
      <alignment vertical="center"/>
    </xf>
    <xf numFmtId="0" fontId="18" fillId="0" borderId="4" xfId="0" applyFont="1" applyBorder="1">
      <alignment vertical="center"/>
    </xf>
    <xf numFmtId="0" fontId="8" fillId="0" borderId="87" xfId="0" applyFont="1" applyBorder="1">
      <alignment vertical="center"/>
    </xf>
    <xf numFmtId="0" fontId="3" fillId="0" borderId="87" xfId="0" applyFont="1" applyBorder="1">
      <alignment vertical="center"/>
    </xf>
    <xf numFmtId="0" fontId="3" fillId="0" borderId="4" xfId="0" applyFont="1" applyBorder="1" applyAlignment="1">
      <alignment horizontal="left" vertical="top" wrapText="1"/>
    </xf>
    <xf numFmtId="0" fontId="3" fillId="0" borderId="4" xfId="0" applyFont="1" applyBorder="1" applyAlignment="1">
      <alignment vertical="top" wrapText="1"/>
    </xf>
    <xf numFmtId="0" fontId="8" fillId="0" borderId="3" xfId="0" applyFont="1" applyBorder="1">
      <alignment vertical="center"/>
    </xf>
    <xf numFmtId="0" fontId="8" fillId="0" borderId="0" xfId="0" applyFont="1" applyBorder="1">
      <alignment vertical="center"/>
    </xf>
    <xf numFmtId="0" fontId="3" fillId="0" borderId="0" xfId="0" applyFont="1" applyBorder="1" applyAlignment="1">
      <alignment vertical="top"/>
    </xf>
    <xf numFmtId="0" fontId="8" fillId="0" borderId="4" xfId="0" applyFont="1" applyBorder="1">
      <alignment vertical="center"/>
    </xf>
    <xf numFmtId="0" fontId="8" fillId="0" borderId="2" xfId="0" applyFont="1" applyBorder="1">
      <alignment vertical="center"/>
    </xf>
    <xf numFmtId="0" fontId="8" fillId="0" borderId="0" xfId="0" applyFont="1" applyAlignment="1">
      <alignment horizontal="left" vertical="center"/>
    </xf>
    <xf numFmtId="0" fontId="8" fillId="0" borderId="34" xfId="0" applyFont="1" applyBorder="1">
      <alignment vertical="center"/>
    </xf>
    <xf numFmtId="0" fontId="8" fillId="0" borderId="35" xfId="0" applyFont="1" applyBorder="1">
      <alignment vertical="center"/>
    </xf>
    <xf numFmtId="0" fontId="8" fillId="0" borderId="20" xfId="0" applyFont="1" applyBorder="1">
      <alignment vertical="center"/>
    </xf>
    <xf numFmtId="0" fontId="3" fillId="0" borderId="96" xfId="0" applyFont="1" applyBorder="1" applyAlignment="1">
      <alignment vertical="top" wrapText="1"/>
    </xf>
    <xf numFmtId="0" fontId="25" fillId="0" borderId="0" xfId="0" applyFont="1" applyBorder="1" applyAlignment="1">
      <alignment horizontal="center" vertical="center"/>
    </xf>
    <xf numFmtId="0" fontId="25" fillId="0" borderId="0" xfId="0" applyFont="1" applyBorder="1" applyAlignment="1">
      <alignment horizontal="center"/>
    </xf>
    <xf numFmtId="0" fontId="25" fillId="0" borderId="3" xfId="0" applyFont="1" applyBorder="1" applyAlignment="1">
      <alignment horizontal="center" vertical="top"/>
    </xf>
    <xf numFmtId="0" fontId="25" fillId="0" borderId="96" xfId="0" applyFont="1" applyBorder="1" applyAlignment="1">
      <alignment horizontal="center" vertical="top"/>
    </xf>
    <xf numFmtId="0" fontId="25" fillId="0" borderId="3" xfId="0" applyFont="1" applyBorder="1" applyAlignment="1">
      <alignment horizontal="center" vertical="center"/>
    </xf>
    <xf numFmtId="0" fontId="25" fillId="0" borderId="3" xfId="0" applyFont="1" applyBorder="1" applyAlignment="1">
      <alignment horizontal="center" vertical="center" wrapText="1"/>
    </xf>
    <xf numFmtId="0" fontId="8" fillId="0" borderId="0" xfId="0" applyFont="1" applyProtection="1">
      <alignment vertical="center"/>
    </xf>
    <xf numFmtId="0" fontId="15" fillId="0" borderId="81" xfId="0" applyFont="1" applyBorder="1" applyProtection="1">
      <alignment vertical="center"/>
    </xf>
    <xf numFmtId="0" fontId="15" fillId="0" borderId="35" xfId="0" applyFont="1" applyBorder="1">
      <alignment vertical="center"/>
    </xf>
    <xf numFmtId="0" fontId="3" fillId="0" borderId="0" xfId="0" applyFont="1" applyBorder="1">
      <alignment vertical="center"/>
    </xf>
    <xf numFmtId="0" fontId="3" fillId="0" borderId="0" xfId="0" applyFont="1" applyBorder="1" applyAlignment="1">
      <alignment vertical="center" wrapText="1"/>
    </xf>
    <xf numFmtId="0" fontId="8" fillId="0" borderId="0" xfId="0" applyFont="1" applyAlignment="1" applyProtection="1">
      <alignment vertical="center"/>
    </xf>
    <xf numFmtId="0" fontId="4" fillId="0" borderId="0" xfId="0" applyFont="1" applyAlignment="1">
      <alignment vertical="top" wrapText="1"/>
    </xf>
    <xf numFmtId="0" fontId="2" fillId="0" borderId="0" xfId="0" applyFont="1" applyBorder="1" applyAlignment="1">
      <alignment horizontal="center" vertical="center"/>
    </xf>
    <xf numFmtId="0" fontId="18" fillId="0" borderId="92" xfId="0" applyFont="1" applyBorder="1">
      <alignment vertical="center"/>
    </xf>
    <xf numFmtId="0" fontId="3" fillId="0" borderId="0" xfId="0" applyFont="1" applyBorder="1" applyAlignment="1">
      <alignment wrapText="1"/>
    </xf>
    <xf numFmtId="0" fontId="2" fillId="0" borderId="20" xfId="0" applyFont="1" applyBorder="1">
      <alignment vertical="center"/>
    </xf>
    <xf numFmtId="0" fontId="2" fillId="0" borderId="2" xfId="0" applyFont="1" applyBorder="1">
      <alignment vertical="center"/>
    </xf>
    <xf numFmtId="0" fontId="3" fillId="0" borderId="2" xfId="0" applyFont="1" applyBorder="1" applyAlignment="1">
      <alignment wrapText="1"/>
    </xf>
    <xf numFmtId="0" fontId="3" fillId="0" borderId="0" xfId="0" applyFont="1" applyBorder="1" applyAlignment="1">
      <alignment horizontal="left" wrapText="1"/>
    </xf>
    <xf numFmtId="0" fontId="18" fillId="0" borderId="97" xfId="0" applyFont="1" applyBorder="1">
      <alignment vertical="center"/>
    </xf>
    <xf numFmtId="0" fontId="2" fillId="0" borderId="84" xfId="0" applyFont="1" applyBorder="1">
      <alignment vertical="center"/>
    </xf>
    <xf numFmtId="0" fontId="18" fillId="0" borderId="85" xfId="0" applyFont="1" applyBorder="1">
      <alignment vertical="center"/>
    </xf>
    <xf numFmtId="0" fontId="8" fillId="0" borderId="84" xfId="0" applyFont="1" applyBorder="1" applyAlignment="1">
      <alignment vertical="top" wrapText="1"/>
    </xf>
    <xf numFmtId="0" fontId="4" fillId="0" borderId="84" xfId="0" applyFont="1" applyBorder="1" applyAlignment="1">
      <alignment vertical="top" wrapText="1"/>
    </xf>
    <xf numFmtId="0" fontId="4" fillId="0" borderId="85" xfId="0" applyFont="1" applyBorder="1" applyAlignment="1">
      <alignment horizontal="left" vertical="top" wrapText="1"/>
    </xf>
    <xf numFmtId="0" fontId="2" fillId="0" borderId="86" xfId="0" applyFont="1" applyBorder="1">
      <alignment vertical="center"/>
    </xf>
    <xf numFmtId="0" fontId="3" fillId="0" borderId="87" xfId="0" applyFont="1" applyBorder="1" applyAlignment="1">
      <alignment horizontal="left" wrapText="1"/>
    </xf>
    <xf numFmtId="0" fontId="18" fillId="0" borderId="90" xfId="0" applyFont="1" applyBorder="1">
      <alignment vertical="center"/>
    </xf>
    <xf numFmtId="0" fontId="3" fillId="0" borderId="20" xfId="0" applyFont="1" applyBorder="1" applyAlignment="1">
      <alignment wrapText="1"/>
    </xf>
    <xf numFmtId="0" fontId="3" fillId="0" borderId="21" xfId="0" applyFont="1" applyBorder="1" applyAlignment="1">
      <alignment wrapText="1"/>
    </xf>
    <xf numFmtId="0" fontId="3" fillId="0" borderId="27" xfId="0" applyFont="1" applyBorder="1" applyAlignment="1">
      <alignment wrapText="1"/>
    </xf>
    <xf numFmtId="0" fontId="8" fillId="0" borderId="0" xfId="0" applyFont="1" applyBorder="1" applyAlignment="1">
      <alignment vertical="center" wrapText="1"/>
    </xf>
    <xf numFmtId="0" fontId="5" fillId="0" borderId="0" xfId="0" applyFont="1" applyBorder="1" applyAlignment="1">
      <alignment vertical="center"/>
    </xf>
    <xf numFmtId="0" fontId="17" fillId="0" borderId="0" xfId="0" applyFont="1" applyBorder="1" applyAlignment="1">
      <alignment vertical="center"/>
    </xf>
    <xf numFmtId="0" fontId="26" fillId="0" borderId="33" xfId="0" applyFont="1" applyBorder="1" applyAlignment="1">
      <alignment horizontal="center" vertical="top"/>
    </xf>
    <xf numFmtId="0" fontId="26" fillId="0" borderId="95" xfId="0" applyFont="1" applyBorder="1" applyAlignment="1">
      <alignment horizontal="center" vertical="top"/>
    </xf>
    <xf numFmtId="0" fontId="3" fillId="0" borderId="3" xfId="0" applyFont="1" applyBorder="1">
      <alignment vertical="center"/>
    </xf>
    <xf numFmtId="0" fontId="3" fillId="0" borderId="0" xfId="0" applyFont="1" applyBorder="1">
      <alignment vertical="center"/>
    </xf>
    <xf numFmtId="0" fontId="8" fillId="0" borderId="0" xfId="0" applyFont="1" applyAlignment="1" applyProtection="1">
      <alignment horizontal="left" vertical="center"/>
    </xf>
    <xf numFmtId="0" fontId="8" fillId="0" borderId="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4" xfId="0" applyFont="1" applyBorder="1" applyAlignment="1" applyProtection="1">
      <alignment horizontal="center" vertical="center"/>
    </xf>
    <xf numFmtId="0" fontId="3" fillId="0" borderId="1" xfId="0" applyFont="1" applyBorder="1" applyAlignment="1" applyProtection="1">
      <alignment horizontal="center" vertical="center"/>
    </xf>
    <xf numFmtId="0" fontId="5" fillId="0" borderId="6" xfId="0" applyFont="1" applyBorder="1" applyAlignment="1" applyProtection="1">
      <alignment horizontal="center" vertical="center"/>
    </xf>
    <xf numFmtId="0" fontId="4" fillId="0" borderId="0" xfId="0" applyFont="1" applyAlignment="1" applyProtection="1">
      <alignment horizontal="right" vertical="center"/>
    </xf>
    <xf numFmtId="0" fontId="8" fillId="0" borderId="9" xfId="0" applyFont="1" applyBorder="1" applyAlignment="1" applyProtection="1">
      <alignment horizontal="center" vertical="center"/>
    </xf>
    <xf numFmtId="0" fontId="15" fillId="0" borderId="12" xfId="0" applyFont="1" applyBorder="1" applyProtection="1">
      <alignment vertical="center"/>
    </xf>
    <xf numFmtId="0" fontId="8" fillId="0" borderId="12" xfId="0" applyFont="1" applyBorder="1" applyProtection="1">
      <alignment vertical="center"/>
    </xf>
    <xf numFmtId="0" fontId="8" fillId="0" borderId="7" xfId="0" applyFont="1" applyBorder="1" applyProtection="1">
      <alignment vertical="center"/>
    </xf>
    <xf numFmtId="0" fontId="28" fillId="0" borderId="0" xfId="0" applyFont="1" applyProtection="1">
      <alignment vertical="center"/>
      <protection locked="0"/>
    </xf>
    <xf numFmtId="0" fontId="29" fillId="0" borderId="0" xfId="0" applyFont="1" applyProtection="1">
      <alignment vertical="center"/>
      <protection locked="0"/>
    </xf>
    <xf numFmtId="0" fontId="29" fillId="0" borderId="0" xfId="0" applyFont="1" applyAlignment="1" applyProtection="1">
      <alignment vertical="center" wrapText="1"/>
      <protection locked="0"/>
    </xf>
    <xf numFmtId="0" fontId="3" fillId="0" borderId="0" xfId="0" applyFont="1" applyAlignment="1" applyProtection="1">
      <alignment horizontal="left" vertical="center"/>
    </xf>
    <xf numFmtId="0" fontId="29" fillId="0" borderId="0" xfId="0" applyFont="1" applyAlignment="1" applyProtection="1">
      <alignment vertical="center"/>
      <protection locked="0"/>
    </xf>
    <xf numFmtId="0" fontId="28" fillId="0" borderId="0" xfId="0" applyFont="1" applyAlignment="1" applyProtection="1">
      <alignment vertical="center"/>
      <protection locked="0"/>
    </xf>
    <xf numFmtId="0" fontId="29" fillId="0" borderId="0" xfId="0" applyFont="1" applyAlignment="1" applyProtection="1">
      <alignment horizontal="right" vertical="center" wrapText="1"/>
      <protection locked="0"/>
    </xf>
    <xf numFmtId="0" fontId="5" fillId="0" borderId="10"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8" fillId="2" borderId="12" xfId="0" applyFont="1" applyFill="1" applyBorder="1">
      <alignment vertical="center"/>
    </xf>
    <xf numFmtId="0" fontId="8" fillId="2" borderId="7" xfId="0" applyFont="1" applyFill="1" applyBorder="1">
      <alignment vertical="center"/>
    </xf>
    <xf numFmtId="0" fontId="8" fillId="2" borderId="0" xfId="0" applyFont="1" applyFill="1" applyBorder="1">
      <alignment vertical="center"/>
    </xf>
    <xf numFmtId="0" fontId="8" fillId="2" borderId="2" xfId="0" applyFont="1" applyFill="1" applyBorder="1">
      <alignment vertical="center"/>
    </xf>
    <xf numFmtId="0" fontId="3" fillId="0" borderId="3" xfId="0" applyFont="1" applyBorder="1" applyAlignment="1">
      <alignment vertical="center" wrapText="1"/>
    </xf>
    <xf numFmtId="0" fontId="3" fillId="0" borderId="0" xfId="0" applyFont="1" applyBorder="1" applyAlignment="1">
      <alignment vertical="center" wrapText="1"/>
    </xf>
    <xf numFmtId="0" fontId="8" fillId="0" borderId="0" xfId="0" applyFont="1" applyAlignment="1">
      <alignment horizontal="center" vertical="center"/>
    </xf>
    <xf numFmtId="0" fontId="8" fillId="0" borderId="0" xfId="0" applyFont="1" applyAlignment="1" applyProtection="1">
      <alignment horizontal="left" vertical="center"/>
    </xf>
    <xf numFmtId="0" fontId="3" fillId="0" borderId="3" xfId="0" applyFont="1" applyBorder="1" applyAlignment="1">
      <alignment horizontal="left" vertical="center"/>
    </xf>
    <xf numFmtId="0" fontId="3" fillId="0" borderId="0" xfId="0" applyFont="1" applyBorder="1" applyAlignment="1">
      <alignment horizontal="left" vertical="center"/>
    </xf>
    <xf numFmtId="0" fontId="3" fillId="0" borderId="3" xfId="0" applyFont="1" applyBorder="1">
      <alignment vertical="center"/>
    </xf>
    <xf numFmtId="0" fontId="3" fillId="0" borderId="0" xfId="0" applyFont="1" applyBorder="1">
      <alignment vertical="center"/>
    </xf>
    <xf numFmtId="0" fontId="3" fillId="0" borderId="20" xfId="0" applyFont="1" applyBorder="1" applyAlignment="1">
      <alignment horizontal="left" vertical="center"/>
    </xf>
    <xf numFmtId="0" fontId="8" fillId="2" borderId="12" xfId="0" applyFont="1" applyFill="1" applyBorder="1" applyAlignment="1">
      <alignment horizontal="left" vertical="center"/>
    </xf>
    <xf numFmtId="0" fontId="8" fillId="2" borderId="7" xfId="0" applyFont="1" applyFill="1" applyBorder="1" applyAlignment="1">
      <alignment horizontal="left" vertical="center"/>
    </xf>
    <xf numFmtId="0" fontId="8" fillId="2" borderId="0" xfId="0" applyFont="1" applyFill="1" applyBorder="1" applyAlignment="1">
      <alignment horizontal="left" vertical="center"/>
    </xf>
    <xf numFmtId="0" fontId="8" fillId="2" borderId="2" xfId="0" applyFont="1" applyFill="1" applyBorder="1" applyAlignment="1">
      <alignment horizontal="left"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4" borderId="40" xfId="0" applyFont="1" applyFill="1" applyBorder="1" applyAlignment="1" applyProtection="1">
      <alignment vertical="center"/>
      <protection locked="0"/>
    </xf>
    <xf numFmtId="49" fontId="8" fillId="4" borderId="40" xfId="0" applyNumberFormat="1" applyFont="1" applyFill="1" applyBorder="1" applyAlignment="1" applyProtection="1">
      <alignment vertical="center"/>
      <protection locked="0"/>
    </xf>
    <xf numFmtId="49" fontId="8" fillId="4" borderId="41" xfId="0" applyNumberFormat="1" applyFont="1" applyFill="1" applyBorder="1" applyAlignment="1" applyProtection="1">
      <alignment vertical="center"/>
      <protection locked="0"/>
    </xf>
    <xf numFmtId="0" fontId="8" fillId="2" borderId="10" xfId="0" applyFont="1" applyFill="1" applyBorder="1">
      <alignment vertical="center"/>
    </xf>
    <xf numFmtId="0" fontId="8" fillId="2" borderId="6" xfId="0" applyFont="1" applyFill="1" applyBorder="1">
      <alignment vertical="center"/>
    </xf>
    <xf numFmtId="0" fontId="8" fillId="2" borderId="8" xfId="0" applyFont="1" applyFill="1" applyBorder="1">
      <alignment vertical="center"/>
    </xf>
    <xf numFmtId="0" fontId="3" fillId="0" borderId="0" xfId="0" applyFont="1" applyBorder="1" applyAlignment="1" applyProtection="1">
      <alignment horizontal="left" vertical="center"/>
      <protection locked="0"/>
    </xf>
    <xf numFmtId="57" fontId="8" fillId="4" borderId="33" xfId="0" applyNumberFormat="1" applyFont="1" applyFill="1" applyBorder="1" applyAlignment="1" applyProtection="1">
      <alignment horizontal="center" vertical="center"/>
      <protection locked="0"/>
    </xf>
    <xf numFmtId="57" fontId="8" fillId="4" borderId="35" xfId="0" applyNumberFormat="1" applyFont="1" applyFill="1" applyBorder="1" applyAlignment="1" applyProtection="1">
      <alignment horizontal="center" vertical="center"/>
      <protection locked="0"/>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4" borderId="4" xfId="0" applyFont="1" applyFill="1" applyBorder="1" applyAlignment="1" applyProtection="1">
      <alignment horizontal="left" vertical="center"/>
      <protection locked="0"/>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4" borderId="4" xfId="0" applyFont="1" applyFill="1" applyBorder="1" applyProtection="1">
      <alignment vertical="center"/>
      <protection locked="0"/>
    </xf>
    <xf numFmtId="0" fontId="8" fillId="4" borderId="23" xfId="0" applyFont="1" applyFill="1" applyBorder="1" applyProtection="1">
      <alignment vertical="center"/>
      <protection locked="0"/>
    </xf>
    <xf numFmtId="14" fontId="8" fillId="0" borderId="0" xfId="0" applyNumberFormat="1" applyFont="1" applyAlignment="1">
      <alignment horizontal="center" vertical="center"/>
    </xf>
    <xf numFmtId="0" fontId="7" fillId="0" borderId="0" xfId="0" applyFont="1" applyAlignment="1">
      <alignment horizontal="center" vertical="center"/>
    </xf>
    <xf numFmtId="176" fontId="22" fillId="4" borderId="27" xfId="0" applyNumberFormat="1" applyFont="1" applyFill="1" applyBorder="1" applyAlignment="1" applyProtection="1">
      <alignment horizontal="left" vertical="center"/>
      <protection locked="0"/>
    </xf>
    <xf numFmtId="0" fontId="8" fillId="0" borderId="17" xfId="0" applyFont="1" applyBorder="1" applyAlignment="1">
      <alignment horizontal="center" vertical="center"/>
    </xf>
    <xf numFmtId="0" fontId="8" fillId="0" borderId="29" xfId="0" applyFont="1" applyBorder="1" applyAlignment="1">
      <alignment horizontal="center" vertical="center"/>
    </xf>
    <xf numFmtId="0" fontId="8" fillId="0" borderId="22" xfId="0" applyFont="1" applyBorder="1" applyAlignment="1">
      <alignment horizontal="center" vertical="center"/>
    </xf>
    <xf numFmtId="0" fontId="8" fillId="0" borderId="5"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8" fillId="4" borderId="32" xfId="0" applyFont="1" applyFill="1" applyBorder="1" applyProtection="1">
      <alignment vertical="center"/>
      <protection locked="0"/>
    </xf>
    <xf numFmtId="0" fontId="8" fillId="4" borderId="31" xfId="0" applyFont="1" applyFill="1" applyBorder="1" applyProtection="1">
      <alignment vertical="center"/>
      <protection locked="0"/>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4" borderId="35" xfId="0" applyFont="1" applyFill="1" applyBorder="1" applyAlignment="1" applyProtection="1">
      <alignment horizontal="center" vertical="center"/>
      <protection locked="0"/>
    </xf>
    <xf numFmtId="0" fontId="8" fillId="4" borderId="34" xfId="0" applyFont="1" applyFill="1" applyBorder="1" applyAlignment="1" applyProtection="1">
      <alignment horizontal="center" vertical="center"/>
      <protection locked="0"/>
    </xf>
    <xf numFmtId="0" fontId="3" fillId="0" borderId="0" xfId="0" applyFont="1" applyAlignment="1" applyProtection="1">
      <alignment horizontal="right" vertical="top" wrapText="1"/>
    </xf>
    <xf numFmtId="0" fontId="3" fillId="0" borderId="0" xfId="0" applyFont="1" applyAlignment="1" applyProtection="1">
      <alignment horizontal="right" vertical="center" wrapText="1"/>
    </xf>
    <xf numFmtId="0" fontId="3" fillId="0" borderId="87" xfId="0" applyFont="1" applyBorder="1" applyProtection="1">
      <alignment vertical="center"/>
      <protection locked="0"/>
    </xf>
    <xf numFmtId="0" fontId="29" fillId="0" borderId="0" xfId="0" applyFont="1" applyAlignment="1" applyProtection="1">
      <alignment horizontal="left" vertical="center" wrapText="1"/>
      <protection locked="0"/>
    </xf>
    <xf numFmtId="0" fontId="5" fillId="0" borderId="12" xfId="0" applyFont="1" applyBorder="1" applyAlignment="1" applyProtection="1">
      <alignment horizontal="left" vertical="center"/>
    </xf>
    <xf numFmtId="0" fontId="5" fillId="0" borderId="7" xfId="0" applyFont="1" applyBorder="1" applyAlignment="1" applyProtection="1">
      <alignment horizontal="left" vertical="center"/>
    </xf>
    <xf numFmtId="0" fontId="5" fillId="0" borderId="3" xfId="0" applyFont="1" applyBorder="1" applyAlignment="1" applyProtection="1">
      <alignment horizontal="left" vertical="top" wrapText="1"/>
    </xf>
    <xf numFmtId="0" fontId="5" fillId="0" borderId="0" xfId="0" applyFont="1" applyAlignment="1" applyProtection="1">
      <alignment horizontal="left" vertical="top" wrapText="1"/>
    </xf>
    <xf numFmtId="0" fontId="5" fillId="0" borderId="11" xfId="0" applyFont="1" applyBorder="1" applyAlignment="1" applyProtection="1">
      <alignment horizontal="left" vertical="top" wrapText="1"/>
    </xf>
    <xf numFmtId="0" fontId="5" fillId="0" borderId="4" xfId="0" applyFont="1" applyBorder="1" applyAlignment="1" applyProtection="1">
      <alignment horizontal="left" vertical="top" wrapText="1"/>
    </xf>
    <xf numFmtId="0" fontId="4" fillId="0" borderId="84" xfId="0" applyFont="1" applyBorder="1" applyAlignment="1" applyProtection="1">
      <alignment horizontal="right" vertical="center"/>
    </xf>
    <xf numFmtId="0" fontId="4" fillId="0" borderId="2" xfId="0" applyFont="1" applyBorder="1" applyAlignment="1" applyProtection="1">
      <alignment horizontal="right" vertical="center"/>
    </xf>
    <xf numFmtId="0" fontId="4" fillId="0" borderId="0" xfId="0" applyFont="1" applyAlignment="1" applyProtection="1">
      <alignment horizontal="right" vertical="center"/>
    </xf>
    <xf numFmtId="0" fontId="3" fillId="0" borderId="0" xfId="0" applyFont="1" applyAlignment="1" applyProtection="1">
      <alignment horizontal="left" vertical="top" wrapText="1"/>
    </xf>
    <xf numFmtId="0" fontId="3" fillId="0" borderId="2" xfId="0" applyFont="1" applyBorder="1" applyAlignment="1" applyProtection="1">
      <alignment horizontal="left" vertical="top" wrapText="1"/>
    </xf>
    <xf numFmtId="0" fontId="3" fillId="0" borderId="87" xfId="0" applyFont="1" applyBorder="1" applyAlignment="1" applyProtection="1">
      <alignment horizontal="left" vertical="top" wrapText="1"/>
    </xf>
    <xf numFmtId="0" fontId="3" fillId="0" borderId="88" xfId="0" applyFont="1" applyBorder="1" applyAlignment="1" applyProtection="1">
      <alignment horizontal="left" vertical="top" wrapText="1"/>
    </xf>
    <xf numFmtId="0" fontId="3" fillId="0" borderId="10"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5" fillId="0" borderId="0"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0"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8" fillId="0" borderId="2" xfId="0" applyFont="1" applyBorder="1" applyAlignment="1" applyProtection="1">
      <alignment horizontal="left" vertical="center"/>
    </xf>
    <xf numFmtId="0" fontId="2" fillId="0" borderId="77" xfId="0" applyFont="1" applyBorder="1" applyAlignment="1" applyProtection="1">
      <alignment horizontal="center" vertical="center"/>
    </xf>
    <xf numFmtId="0" fontId="2" fillId="0" borderId="78" xfId="0" applyFont="1" applyBorder="1" applyAlignment="1" applyProtection="1">
      <alignment horizontal="center" vertical="center"/>
    </xf>
    <xf numFmtId="0" fontId="2" fillId="0" borderId="79" xfId="0" applyFont="1" applyBorder="1" applyAlignment="1" applyProtection="1">
      <alignment horizontal="center" vertical="center"/>
    </xf>
    <xf numFmtId="0" fontId="3" fillId="0" borderId="18" xfId="0" applyFont="1" applyBorder="1" applyAlignment="1" applyProtection="1">
      <alignment horizontal="center" vertical="top"/>
    </xf>
    <xf numFmtId="0" fontId="5" fillId="0" borderId="10" xfId="0" applyFont="1" applyBorder="1" applyAlignment="1" applyProtection="1">
      <alignment horizontal="distributed" vertical="center"/>
    </xf>
    <xf numFmtId="0" fontId="5" fillId="0" borderId="6" xfId="0" applyFont="1" applyBorder="1" applyAlignment="1" applyProtection="1">
      <alignment horizontal="distributed" vertical="center"/>
    </xf>
    <xf numFmtId="0" fontId="5" fillId="0" borderId="11" xfId="0" applyFont="1" applyBorder="1" applyAlignment="1" applyProtection="1">
      <alignment horizontal="distributed" vertical="center"/>
    </xf>
    <xf numFmtId="0" fontId="5" fillId="0" borderId="4" xfId="0" applyFont="1" applyBorder="1" applyAlignment="1" applyProtection="1">
      <alignment horizontal="distributed" vertical="center"/>
    </xf>
    <xf numFmtId="0" fontId="3" fillId="0" borderId="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9" xfId="0" applyFont="1" applyBorder="1" applyAlignment="1" applyProtection="1">
      <alignment horizontal="center" vertical="center"/>
    </xf>
    <xf numFmtId="0" fontId="5" fillId="0" borderId="12" xfId="0" applyFont="1" applyBorder="1" applyAlignment="1" applyProtection="1">
      <alignment horizontal="distributed" vertical="center"/>
    </xf>
    <xf numFmtId="0" fontId="5" fillId="0" borderId="7" xfId="0" applyFont="1" applyBorder="1" applyAlignment="1" applyProtection="1">
      <alignment horizontal="distributed" vertical="center"/>
    </xf>
    <xf numFmtId="0" fontId="18" fillId="0" borderId="10" xfId="0" applyFont="1" applyBorder="1" applyAlignment="1" applyProtection="1">
      <alignment horizontal="center" vertical="center"/>
    </xf>
    <xf numFmtId="0" fontId="18" fillId="0" borderId="6" xfId="0" applyFont="1" applyBorder="1" applyAlignment="1" applyProtection="1">
      <alignment horizontal="center" vertical="center"/>
    </xf>
    <xf numFmtId="0" fontId="18" fillId="0" borderId="3" xfId="0" applyFont="1" applyBorder="1" applyAlignment="1" applyProtection="1">
      <alignment horizontal="center" vertical="center"/>
    </xf>
    <xf numFmtId="0" fontId="18" fillId="0" borderId="0"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4" xfId="0" applyFont="1" applyBorder="1" applyAlignment="1" applyProtection="1">
      <alignment horizontal="center" vertical="center"/>
    </xf>
    <xf numFmtId="0" fontId="3" fillId="0" borderId="27" xfId="0" applyFont="1" applyBorder="1" applyAlignment="1" applyProtection="1">
      <alignment horizontal="center"/>
    </xf>
    <xf numFmtId="0" fontId="5" fillId="5" borderId="12" xfId="0" applyFont="1" applyFill="1" applyBorder="1" applyAlignment="1" applyProtection="1">
      <alignment vertical="center"/>
    </xf>
    <xf numFmtId="0" fontId="5" fillId="5" borderId="7" xfId="0" applyFont="1" applyFill="1" applyBorder="1" applyAlignment="1" applyProtection="1">
      <alignment vertical="center"/>
    </xf>
    <xf numFmtId="0" fontId="5" fillId="5" borderId="9" xfId="0" applyFont="1" applyFill="1" applyBorder="1" applyAlignment="1" applyProtection="1">
      <alignment vertical="center"/>
    </xf>
    <xf numFmtId="0" fontId="5" fillId="0" borderId="3" xfId="0" applyFont="1" applyBorder="1" applyAlignment="1" applyProtection="1">
      <alignment horizontal="distributed" vertical="center"/>
    </xf>
    <xf numFmtId="0" fontId="5" fillId="0" borderId="0" xfId="0" applyFont="1" applyBorder="1" applyAlignment="1" applyProtection="1">
      <alignment horizontal="distributed" vertical="center"/>
    </xf>
    <xf numFmtId="0" fontId="3" fillId="0" borderId="21" xfId="0" applyFont="1" applyBorder="1" applyAlignment="1" applyProtection="1">
      <alignment horizontal="center" vertical="center"/>
    </xf>
    <xf numFmtId="0" fontId="3" fillId="0" borderId="20"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11" xfId="0" applyFont="1" applyBorder="1" applyAlignment="1" applyProtection="1">
      <alignment horizontal="center" vertical="center"/>
    </xf>
    <xf numFmtId="0" fontId="8" fillId="0" borderId="91" xfId="0" applyFont="1" applyBorder="1" applyAlignment="1" applyProtection="1">
      <alignment horizontal="left" vertical="center"/>
    </xf>
    <xf numFmtId="0" fontId="8" fillId="0" borderId="62" xfId="0" applyFont="1" applyBorder="1" applyAlignment="1" applyProtection="1">
      <alignment horizontal="left" vertical="center"/>
    </xf>
    <xf numFmtId="0" fontId="8" fillId="0" borderId="63" xfId="0" applyFont="1" applyBorder="1" applyAlignment="1" applyProtection="1">
      <alignment horizontal="left" vertical="center"/>
    </xf>
    <xf numFmtId="0" fontId="8" fillId="0" borderId="1" xfId="0" applyFont="1" applyBorder="1" applyAlignment="1" applyProtection="1">
      <alignment horizontal="center" vertical="center"/>
    </xf>
    <xf numFmtId="0" fontId="8" fillId="0" borderId="16" xfId="0" applyFont="1" applyBorder="1" applyAlignment="1" applyProtection="1">
      <alignment horizontal="left" vertical="center"/>
    </xf>
    <xf numFmtId="0" fontId="8" fillId="0" borderId="1" xfId="0" applyFont="1" applyBorder="1" applyAlignment="1" applyProtection="1">
      <alignment horizontal="left" vertical="center"/>
    </xf>
    <xf numFmtId="0" fontId="8" fillId="0" borderId="12"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7" xfId="0" applyFont="1" applyBorder="1" applyAlignment="1" applyProtection="1">
      <alignment horizontal="center" vertical="center"/>
    </xf>
    <xf numFmtId="49" fontId="8" fillId="0" borderId="7" xfId="0" applyNumberFormat="1" applyFont="1" applyBorder="1" applyAlignment="1" applyProtection="1">
      <alignment horizontal="left" vertical="center"/>
    </xf>
    <xf numFmtId="0" fontId="8" fillId="0" borderId="7" xfId="0" applyFont="1" applyBorder="1" applyAlignment="1" applyProtection="1">
      <alignment horizontal="left" vertical="center"/>
    </xf>
    <xf numFmtId="0" fontId="8" fillId="0" borderId="9" xfId="0" applyFont="1" applyBorder="1" applyAlignment="1" applyProtection="1">
      <alignment horizontal="left" vertical="center"/>
    </xf>
    <xf numFmtId="14"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7" fillId="0" borderId="0" xfId="0" applyFont="1" applyAlignment="1" applyProtection="1">
      <alignment horizontal="center" vertical="center"/>
    </xf>
    <xf numFmtId="177" fontId="22" fillId="0" borderId="4" xfId="0" applyNumberFormat="1" applyFont="1" applyFill="1" applyBorder="1" applyAlignment="1" applyProtection="1">
      <alignment horizontal="left" vertical="center"/>
    </xf>
    <xf numFmtId="0" fontId="8" fillId="0" borderId="10" xfId="0" applyFont="1" applyBorder="1" applyAlignment="1" applyProtection="1">
      <alignment horizontal="center" vertical="center"/>
    </xf>
    <xf numFmtId="0" fontId="8" fillId="0" borderId="8"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15" xfId="0" applyFont="1" applyBorder="1" applyAlignment="1" applyProtection="1">
      <alignment horizontal="left" vertical="center"/>
    </xf>
    <xf numFmtId="0" fontId="8" fillId="0" borderId="14" xfId="0" applyFont="1" applyBorder="1" applyAlignment="1" applyProtection="1">
      <alignment horizontal="left" vertical="center"/>
    </xf>
    <xf numFmtId="0" fontId="8" fillId="0" borderId="13" xfId="0" applyFont="1" applyBorder="1" applyAlignment="1" applyProtection="1">
      <alignment horizontal="left" vertical="center"/>
    </xf>
    <xf numFmtId="0" fontId="23" fillId="0" borderId="1" xfId="0" applyFont="1" applyBorder="1" applyAlignment="1" applyProtection="1">
      <alignment horizontal="center" vertical="center"/>
    </xf>
    <xf numFmtId="57" fontId="8" fillId="0" borderId="6" xfId="0" applyNumberFormat="1" applyFont="1" applyBorder="1" applyAlignment="1" applyProtection="1">
      <alignment horizontal="center" vertical="center"/>
    </xf>
    <xf numFmtId="0" fontId="8" fillId="0" borderId="6" xfId="0" applyFont="1" applyBorder="1" applyAlignment="1" applyProtection="1">
      <alignment horizontal="center" vertical="center"/>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87" xfId="0" applyFont="1" applyBorder="1" applyAlignment="1">
      <alignment horizontal="center" vertical="center"/>
    </xf>
    <xf numFmtId="0" fontId="8" fillId="0" borderId="27" xfId="0" applyFont="1" applyBorder="1" applyAlignment="1">
      <alignment horizontal="center" vertical="center"/>
    </xf>
    <xf numFmtId="177" fontId="8" fillId="0" borderId="27" xfId="0" applyNumberFormat="1" applyFont="1" applyBorder="1" applyAlignment="1">
      <alignment horizontal="left" vertical="center"/>
    </xf>
    <xf numFmtId="0" fontId="8" fillId="0" borderId="0" xfId="0" applyFont="1" applyAlignment="1">
      <alignment horizontal="left" wrapText="1"/>
    </xf>
    <xf numFmtId="0" fontId="3" fillId="0" borderId="27" xfId="0" applyFont="1" applyBorder="1" applyAlignment="1">
      <alignment horizontal="center" vertical="center" wrapText="1"/>
    </xf>
    <xf numFmtId="0" fontId="17" fillId="0" borderId="47" xfId="0" applyFont="1" applyBorder="1" applyAlignment="1">
      <alignment horizontal="center" vertical="center"/>
    </xf>
    <xf numFmtId="0" fontId="17" fillId="0" borderId="18" xfId="0" applyFont="1" applyBorder="1" applyAlignment="1">
      <alignment horizontal="center" vertical="center"/>
    </xf>
    <xf numFmtId="0" fontId="8" fillId="0" borderId="3"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27" xfId="0" applyFont="1" applyBorder="1" applyAlignment="1">
      <alignment horizontal="left" vertical="center" wrapText="1"/>
    </xf>
    <xf numFmtId="0" fontId="8" fillId="0" borderId="52" xfId="0" applyFont="1" applyBorder="1" applyAlignment="1">
      <alignment horizontal="left" vertical="center" wrapText="1"/>
    </xf>
    <xf numFmtId="0" fontId="17" fillId="0" borderId="29" xfId="0" applyFont="1" applyBorder="1" applyAlignment="1">
      <alignment horizontal="center" vertical="center"/>
    </xf>
    <xf numFmtId="0" fontId="17" fillId="0" borderId="17" xfId="0" applyFont="1" applyBorder="1" applyAlignment="1">
      <alignment horizontal="center" vertical="center"/>
    </xf>
    <xf numFmtId="0" fontId="17" fillId="0" borderId="19" xfId="0" applyFont="1" applyBorder="1" applyAlignment="1">
      <alignment horizontal="center" vertical="center"/>
    </xf>
    <xf numFmtId="0" fontId="8" fillId="0" borderId="20" xfId="0" applyFont="1" applyBorder="1" applyAlignment="1">
      <alignment horizontal="left" wrapText="1"/>
    </xf>
    <xf numFmtId="0" fontId="8" fillId="0" borderId="0" xfId="0" applyFont="1" applyBorder="1" applyAlignment="1">
      <alignment horizontal="left" wrapText="1"/>
    </xf>
    <xf numFmtId="0" fontId="8" fillId="0" borderId="21" xfId="0" applyFont="1" applyBorder="1" applyAlignment="1">
      <alignment horizontal="left" wrapText="1"/>
    </xf>
    <xf numFmtId="0" fontId="8" fillId="0" borderId="26" xfId="0" applyFont="1" applyBorder="1" applyAlignment="1">
      <alignment horizontal="left" wrapText="1"/>
    </xf>
    <xf numFmtId="0" fontId="8" fillId="0" borderId="27" xfId="0" applyFont="1" applyBorder="1" applyAlignment="1">
      <alignment horizontal="left" wrapText="1"/>
    </xf>
    <xf numFmtId="0" fontId="8" fillId="0" borderId="28" xfId="0" applyFont="1" applyBorder="1" applyAlignment="1">
      <alignment horizontal="left" wrapText="1"/>
    </xf>
    <xf numFmtId="0" fontId="8" fillId="0" borderId="87" xfId="0" applyFont="1" applyBorder="1" applyAlignment="1">
      <alignment horizontal="left" vertical="center"/>
    </xf>
    <xf numFmtId="0" fontId="3" fillId="0" borderId="20" xfId="0" applyFont="1" applyBorder="1" applyAlignment="1">
      <alignment horizontal="left"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52" xfId="0" applyFont="1" applyBorder="1" applyAlignment="1">
      <alignment horizontal="left" vertical="top" wrapText="1"/>
    </xf>
    <xf numFmtId="0" fontId="3" fillId="0" borderId="21"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15" fillId="0" borderId="12" xfId="0" applyFont="1" applyBorder="1" applyProtection="1">
      <alignment vertical="center"/>
    </xf>
    <xf numFmtId="0" fontId="15" fillId="0" borderId="7" xfId="0" applyFont="1" applyBorder="1" applyProtection="1">
      <alignment vertical="center"/>
    </xf>
    <xf numFmtId="0" fontId="15" fillId="0" borderId="9" xfId="0" applyFont="1" applyBorder="1" applyProtection="1">
      <alignment vertical="center"/>
    </xf>
    <xf numFmtId="0" fontId="8" fillId="0" borderId="12" xfId="0" applyFont="1" applyBorder="1" applyProtection="1">
      <alignment vertical="center"/>
    </xf>
    <xf numFmtId="0" fontId="8" fillId="0" borderId="7" xfId="0" applyFont="1" applyBorder="1" applyProtection="1">
      <alignment vertical="center"/>
    </xf>
    <xf numFmtId="0" fontId="8" fillId="0" borderId="9" xfId="0" applyFont="1" applyBorder="1" applyProtection="1">
      <alignment vertical="center"/>
    </xf>
    <xf numFmtId="0" fontId="8" fillId="0" borderId="10" xfId="0" applyFont="1" applyBorder="1" applyAlignment="1">
      <alignment horizontal="left" vertical="center" wrapText="1"/>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3" fillId="0" borderId="0" xfId="0" applyFont="1" applyBorder="1" applyAlignment="1">
      <alignment vertical="top" wrapText="1"/>
    </xf>
    <xf numFmtId="0" fontId="3" fillId="0" borderId="2" xfId="0" applyFont="1" applyBorder="1" applyAlignment="1">
      <alignment vertical="top" wrapText="1"/>
    </xf>
    <xf numFmtId="0" fontId="3" fillId="0" borderId="27" xfId="0" applyFont="1" applyBorder="1" applyAlignment="1">
      <alignment vertical="top" wrapText="1"/>
    </xf>
    <xf numFmtId="0" fontId="3" fillId="0" borderId="52" xfId="0" applyFont="1" applyBorder="1" applyAlignment="1">
      <alignment vertical="top" wrapText="1"/>
    </xf>
    <xf numFmtId="0" fontId="15" fillId="0" borderId="35" xfId="0" applyFont="1" applyBorder="1">
      <alignment vertical="center"/>
    </xf>
    <xf numFmtId="0" fontId="15" fillId="0" borderId="36" xfId="0" applyFont="1" applyBorder="1">
      <alignment vertical="center"/>
    </xf>
    <xf numFmtId="0" fontId="3" fillId="0" borderId="2" xfId="0" applyFont="1" applyBorder="1">
      <alignment vertical="center"/>
    </xf>
    <xf numFmtId="0" fontId="3" fillId="0" borderId="21" xfId="0" applyFont="1" applyBorder="1" applyAlignment="1">
      <alignment vertical="top" wrapText="1"/>
    </xf>
  </cellXfs>
  <cellStyles count="2">
    <cellStyle name="標準" xfId="0" builtinId="0"/>
    <cellStyle name="標準 2" xfId="1" xr:uid="{2106E581-8C32-4D9A-828D-4104138D4CB9}"/>
  </cellStyles>
  <dxfs count="34">
    <dxf>
      <font>
        <color rgb="FF9C0006"/>
      </font>
    </dxf>
    <dxf>
      <font>
        <color rgb="FF9C0006"/>
      </font>
      <fill>
        <patternFill>
          <bgColor rgb="FFFFC7CE"/>
        </patternFill>
      </fill>
    </dxf>
    <dxf>
      <font>
        <color rgb="FF9C0006"/>
      </font>
    </dxf>
    <dxf>
      <font>
        <color theme="0"/>
      </font>
    </dxf>
    <dxf>
      <font>
        <color theme="0"/>
      </font>
    </dxf>
    <dxf>
      <font>
        <color theme="0"/>
      </font>
    </dxf>
    <dxf>
      <fill>
        <patternFill patternType="lightUp"/>
      </fill>
    </dxf>
    <dxf>
      <fill>
        <patternFill>
          <bgColor theme="1"/>
        </patternFill>
      </fill>
    </dxf>
    <dxf>
      <fill>
        <patternFill patternType="lightUp"/>
      </fill>
    </dxf>
    <dxf>
      <fill>
        <patternFill>
          <bgColor theme="1"/>
        </patternFill>
      </fill>
    </dxf>
    <dxf>
      <fill>
        <patternFill patternType="none">
          <bgColor auto="1"/>
        </patternFill>
      </fill>
    </dxf>
    <dxf>
      <fill>
        <patternFill>
          <bgColor theme="5"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lightUp"/>
      </fill>
    </dxf>
    <dxf>
      <fill>
        <patternFill>
          <bgColor theme="1"/>
        </patternFill>
      </fill>
    </dxf>
    <dxf>
      <fill>
        <patternFill patternType="lightUp"/>
      </fill>
    </dxf>
    <dxf>
      <fill>
        <patternFill>
          <bgColor theme="1"/>
        </patternFill>
      </fill>
    </dxf>
    <dxf>
      <fill>
        <patternFill patternType="none">
          <bgColor auto="1"/>
        </patternFill>
      </fill>
    </dxf>
    <dxf>
      <fill>
        <patternFill>
          <bgColor theme="5"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7327</xdr:colOff>
      <xdr:row>0</xdr:row>
      <xdr:rowOff>29308</xdr:rowOff>
    </xdr:from>
    <xdr:to>
      <xdr:col>22</xdr:col>
      <xdr:colOff>36129</xdr:colOff>
      <xdr:row>2</xdr:row>
      <xdr:rowOff>9349</xdr:rowOff>
    </xdr:to>
    <xdr:sp macro="" textlink="">
      <xdr:nvSpPr>
        <xdr:cNvPr id="2" name="正方形/長方形 1">
          <a:extLst>
            <a:ext uri="{FF2B5EF4-FFF2-40B4-BE49-F238E27FC236}">
              <a16:creationId xmlns:a16="http://schemas.microsoft.com/office/drawing/2014/main" id="{D98262B0-7847-4804-B6BC-7FDC073D7BE8}"/>
            </a:ext>
          </a:extLst>
        </xdr:cNvPr>
        <xdr:cNvSpPr/>
      </xdr:nvSpPr>
      <xdr:spPr>
        <a:xfrm>
          <a:off x="1216269" y="29308"/>
          <a:ext cx="2226879" cy="426983"/>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algn="l"/>
          <a:r>
            <a:rPr kumimoji="1" lang="ja-JP" altLang="en-US" sz="800">
              <a:solidFill>
                <a:sysClr val="windowText" lastClr="000000"/>
              </a:solidFill>
              <a:latin typeface="+mn-ea"/>
              <a:ea typeface="+mn-ea"/>
            </a:rPr>
            <a:t>実施日が、</a:t>
          </a:r>
          <a:r>
            <a:rPr kumimoji="1" lang="ja-JP" altLang="en-US" sz="800" b="1">
              <a:solidFill>
                <a:sysClr val="windowText" lastClr="000000"/>
              </a:solidFill>
              <a:latin typeface="+mn-ea"/>
              <a:ea typeface="+mn-ea"/>
            </a:rPr>
            <a:t>歯周病検診の受診期間外の場合</a:t>
          </a:r>
          <a:r>
            <a:rPr kumimoji="1" lang="ja-JP" altLang="en-US" sz="800">
              <a:solidFill>
                <a:sysClr val="windowText" lastClr="000000"/>
              </a:solidFill>
              <a:latin typeface="+mn-ea"/>
              <a:ea typeface="+mn-ea"/>
            </a:rPr>
            <a:t>は、</a:t>
          </a:r>
          <a:endParaRPr kumimoji="1" lang="en-US" altLang="ja-JP" sz="800">
            <a:solidFill>
              <a:sysClr val="windowText" lastClr="000000"/>
            </a:solidFill>
            <a:latin typeface="+mn-ea"/>
            <a:ea typeface="+mn-ea"/>
          </a:endParaRPr>
        </a:p>
        <a:p>
          <a:pPr algn="l"/>
          <a:r>
            <a:rPr kumimoji="1" lang="ja-JP" altLang="en-US" sz="800" b="1">
              <a:solidFill>
                <a:sysClr val="windowText" lastClr="000000"/>
              </a:solidFill>
              <a:latin typeface="+mn-ea"/>
              <a:ea typeface="+mn-ea"/>
            </a:rPr>
            <a:t>セルに入力できないようになっています。</a:t>
          </a:r>
          <a:endParaRPr kumimoji="1" lang="en-US" altLang="ja-JP" sz="800" b="1">
            <a:solidFill>
              <a:sysClr val="windowText" lastClr="000000"/>
            </a:solidFill>
            <a:latin typeface="+mn-ea"/>
            <a:ea typeface="+mn-ea"/>
          </a:endParaRPr>
        </a:p>
      </xdr:txBody>
    </xdr:sp>
    <xdr:clientData/>
  </xdr:twoCellAnchor>
  <xdr:twoCellAnchor>
    <xdr:from>
      <xdr:col>32</xdr:col>
      <xdr:colOff>80597</xdr:colOff>
      <xdr:row>0</xdr:row>
      <xdr:rowOff>36634</xdr:rowOff>
    </xdr:from>
    <xdr:to>
      <xdr:col>44</xdr:col>
      <xdr:colOff>95754</xdr:colOff>
      <xdr:row>2</xdr:row>
      <xdr:rowOff>161191</xdr:rowOff>
    </xdr:to>
    <xdr:sp macro="" textlink="">
      <xdr:nvSpPr>
        <xdr:cNvPr id="3" name="正方形/長方形 2">
          <a:extLst>
            <a:ext uri="{FF2B5EF4-FFF2-40B4-BE49-F238E27FC236}">
              <a16:creationId xmlns:a16="http://schemas.microsoft.com/office/drawing/2014/main" id="{520A96AD-2949-401D-9D00-3087C62C7001}"/>
            </a:ext>
          </a:extLst>
        </xdr:cNvPr>
        <xdr:cNvSpPr/>
      </xdr:nvSpPr>
      <xdr:spPr>
        <a:xfrm>
          <a:off x="5392616" y="36634"/>
          <a:ext cx="2345119" cy="571499"/>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algn="l"/>
          <a:r>
            <a:rPr kumimoji="1" lang="ja-JP" altLang="en-US" sz="800">
              <a:solidFill>
                <a:sysClr val="windowText" lastClr="000000"/>
              </a:solidFill>
              <a:latin typeface="+mn-ea"/>
              <a:ea typeface="+mn-ea"/>
            </a:rPr>
            <a:t>生年月日が、</a:t>
          </a:r>
          <a:r>
            <a:rPr kumimoji="1" lang="ja-JP" altLang="en-US" sz="800" b="1">
              <a:solidFill>
                <a:sysClr val="windowText" lastClr="000000"/>
              </a:solidFill>
              <a:latin typeface="+mn-ea"/>
              <a:ea typeface="+mn-ea"/>
            </a:rPr>
            <a:t>歯周病検診の受診対象外の場合</a:t>
          </a:r>
          <a:r>
            <a:rPr kumimoji="1" lang="ja-JP" altLang="en-US" sz="800">
              <a:solidFill>
                <a:sysClr val="windowText" lastClr="000000"/>
              </a:solidFill>
              <a:latin typeface="+mn-ea"/>
              <a:ea typeface="+mn-ea"/>
            </a:rPr>
            <a:t>は、</a:t>
          </a:r>
          <a:endParaRPr kumimoji="1" lang="en-US" altLang="ja-JP" sz="800">
            <a:solidFill>
              <a:sysClr val="windowText" lastClr="000000"/>
            </a:solidFill>
            <a:latin typeface="+mn-ea"/>
            <a:ea typeface="+mn-ea"/>
          </a:endParaRPr>
        </a:p>
        <a:p>
          <a:pPr algn="l"/>
          <a:r>
            <a:rPr kumimoji="1" lang="ja-JP" altLang="en-US" sz="800" b="1">
              <a:solidFill>
                <a:sysClr val="windowText" lastClr="000000"/>
              </a:solidFill>
              <a:latin typeface="+mn-ea"/>
              <a:ea typeface="+mn-ea"/>
            </a:rPr>
            <a:t>セルに入力できないようになっています。</a:t>
          </a:r>
          <a:endParaRPr kumimoji="1" lang="en-US" altLang="ja-JP" sz="800" b="1">
            <a:solidFill>
              <a:sysClr val="windowText" lastClr="000000"/>
            </a:solidFill>
            <a:latin typeface="+mn-ea"/>
            <a:ea typeface="+mn-ea"/>
          </a:endParaRPr>
        </a:p>
        <a:p>
          <a:pPr algn="l"/>
          <a:r>
            <a:rPr kumimoji="1" lang="ja-JP" altLang="en-US" sz="700" b="0">
              <a:solidFill>
                <a:sysClr val="windowText" lastClr="000000"/>
              </a:solidFill>
              <a:latin typeface="+mn-ea"/>
              <a:ea typeface="+mn-ea"/>
            </a:rPr>
            <a:t>（入力例：</a:t>
          </a:r>
          <a:r>
            <a:rPr kumimoji="1" lang="en-US" altLang="ja-JP" sz="700" b="0">
              <a:solidFill>
                <a:sysClr val="windowText" lastClr="000000"/>
              </a:solidFill>
              <a:latin typeface="+mn-ea"/>
              <a:ea typeface="+mn-ea"/>
            </a:rPr>
            <a:t>2006/4/2</a:t>
          </a:r>
          <a:r>
            <a:rPr kumimoji="1" lang="ja-JP" altLang="en-US" sz="700" b="0">
              <a:solidFill>
                <a:sysClr val="windowText" lastClr="000000"/>
              </a:solidFill>
              <a:latin typeface="+mn-ea"/>
              <a:ea typeface="+mn-ea"/>
            </a:rPr>
            <a:t>、</a:t>
          </a:r>
          <a:r>
            <a:rPr kumimoji="1" lang="en-US" altLang="ja-JP" sz="700" b="0">
              <a:solidFill>
                <a:sysClr val="windowText" lastClr="000000"/>
              </a:solidFill>
              <a:latin typeface="+mn-ea"/>
              <a:ea typeface="+mn-ea"/>
            </a:rPr>
            <a:t>S51.6.3</a:t>
          </a:r>
          <a:r>
            <a:rPr kumimoji="1" lang="ja-JP" altLang="en-US" sz="700" b="0">
              <a:solidFill>
                <a:sysClr val="windowText" lastClr="000000"/>
              </a:solidFill>
              <a:latin typeface="+mn-ea"/>
              <a:ea typeface="+mn-ea"/>
            </a:rPr>
            <a:t>）</a:t>
          </a:r>
          <a:endParaRPr kumimoji="1" lang="en-US" altLang="ja-JP" sz="800" b="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219808</xdr:colOff>
      <xdr:row>13</xdr:row>
      <xdr:rowOff>14653</xdr:rowOff>
    </xdr:from>
    <xdr:to>
      <xdr:col>23</xdr:col>
      <xdr:colOff>95250</xdr:colOff>
      <xdr:row>14</xdr:row>
      <xdr:rowOff>70236</xdr:rowOff>
    </xdr:to>
    <xdr:sp macro="" textlink="">
      <xdr:nvSpPr>
        <xdr:cNvPr id="2" name="テキスト ボックス 1">
          <a:extLst>
            <a:ext uri="{FF2B5EF4-FFF2-40B4-BE49-F238E27FC236}">
              <a16:creationId xmlns:a16="http://schemas.microsoft.com/office/drawing/2014/main" id="{379E7044-ED66-4FD7-94EE-8E945F160116}"/>
            </a:ext>
          </a:extLst>
        </xdr:cNvPr>
        <xdr:cNvSpPr txBox="1"/>
      </xdr:nvSpPr>
      <xdr:spPr>
        <a:xfrm>
          <a:off x="3516923" y="2417884"/>
          <a:ext cx="1809750" cy="2460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生えていない親知らずは「</a:t>
          </a:r>
          <a:r>
            <a:rPr kumimoji="1" lang="en-US" altLang="ja-JP" sz="700" b="1">
              <a:solidFill>
                <a:srgbClr val="FF0000"/>
              </a:solidFill>
            </a:rPr>
            <a:t>×</a:t>
          </a:r>
          <a:r>
            <a:rPr kumimoji="1" lang="ja-JP" altLang="en-US" sz="700" b="1">
              <a:solidFill>
                <a:srgbClr val="FF0000"/>
              </a:solidFill>
            </a:rPr>
            <a:t>」とする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39414</xdr:colOff>
      <xdr:row>30</xdr:row>
      <xdr:rowOff>61453</xdr:rowOff>
    </xdr:from>
    <xdr:to>
      <xdr:col>16</xdr:col>
      <xdr:colOff>127845</xdr:colOff>
      <xdr:row>40</xdr:row>
      <xdr:rowOff>19761</xdr:rowOff>
    </xdr:to>
    <xdr:pic>
      <xdr:nvPicPr>
        <xdr:cNvPr id="4" name="図 3">
          <a:extLst>
            <a:ext uri="{FF2B5EF4-FFF2-40B4-BE49-F238E27FC236}">
              <a16:creationId xmlns:a16="http://schemas.microsoft.com/office/drawing/2014/main" id="{4FD3E3F8-B870-49C3-B3A5-CC8657EA1C52}"/>
            </a:ext>
          </a:extLst>
        </xdr:cNvPr>
        <xdr:cNvPicPr>
          <a:picLocks noChangeAspect="1"/>
        </xdr:cNvPicPr>
      </xdr:nvPicPr>
      <xdr:blipFill>
        <a:blip xmlns:r="http://schemas.openxmlformats.org/officeDocument/2006/relationships" r:embed="rId1"/>
        <a:stretch>
          <a:fillRect/>
        </a:stretch>
      </xdr:blipFill>
      <xdr:spPr>
        <a:xfrm>
          <a:off x="1351143" y="4851167"/>
          <a:ext cx="2004316" cy="1928622"/>
        </a:xfrm>
        <a:prstGeom prst="rect">
          <a:avLst/>
        </a:prstGeom>
      </xdr:spPr>
    </xdr:pic>
    <xdr:clientData/>
  </xdr:twoCellAnchor>
  <xdr:twoCellAnchor>
    <xdr:from>
      <xdr:col>6</xdr:col>
      <xdr:colOff>149087</xdr:colOff>
      <xdr:row>40</xdr:row>
      <xdr:rowOff>116430</xdr:rowOff>
    </xdr:from>
    <xdr:to>
      <xdr:col>17</xdr:col>
      <xdr:colOff>207065</xdr:colOff>
      <xdr:row>41</xdr:row>
      <xdr:rowOff>193938</xdr:rowOff>
    </xdr:to>
    <xdr:sp macro="" textlink="">
      <xdr:nvSpPr>
        <xdr:cNvPr id="5" name="四角形: 角を丸くする 4">
          <a:extLst>
            <a:ext uri="{FF2B5EF4-FFF2-40B4-BE49-F238E27FC236}">
              <a16:creationId xmlns:a16="http://schemas.microsoft.com/office/drawing/2014/main" id="{3F6F6AF6-7CAD-B388-E263-BD2165F28B76}"/>
            </a:ext>
          </a:extLst>
        </xdr:cNvPr>
        <xdr:cNvSpPr/>
      </xdr:nvSpPr>
      <xdr:spPr>
        <a:xfrm>
          <a:off x="981844" y="6876459"/>
          <a:ext cx="2692321" cy="268008"/>
        </a:xfrm>
        <a:prstGeom prst="roundRect">
          <a:avLst>
            <a:gd name="adj" fmla="val 50000"/>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72000" bIns="36000" rtlCol="0" anchor="ctr"/>
        <a:lstStyle/>
        <a:p>
          <a:pPr algn="ctr"/>
          <a:r>
            <a:rPr kumimoji="1" lang="ja-JP" altLang="en-US" sz="1000">
              <a:latin typeface="BIZ UDPゴシック" panose="020B0400000000000000" pitchFamily="50" charset="-128"/>
              <a:ea typeface="BIZ UDPゴシック" panose="020B0400000000000000" pitchFamily="50" charset="-128"/>
            </a:rPr>
            <a:t>歯周病は全身疾患と深く関係しています。</a:t>
          </a:r>
        </a:p>
      </xdr:txBody>
    </xdr:sp>
    <xdr:clientData/>
  </xdr:twoCellAnchor>
  <xdr:twoCellAnchor editAs="oneCell">
    <xdr:from>
      <xdr:col>19</xdr:col>
      <xdr:colOff>39414</xdr:colOff>
      <xdr:row>39</xdr:row>
      <xdr:rowOff>59871</xdr:rowOff>
    </xdr:from>
    <xdr:to>
      <xdr:col>32</xdr:col>
      <xdr:colOff>237116</xdr:colOff>
      <xdr:row>43</xdr:row>
      <xdr:rowOff>92529</xdr:rowOff>
    </xdr:to>
    <xdr:pic>
      <xdr:nvPicPr>
        <xdr:cNvPr id="7" name="図 6">
          <a:extLst>
            <a:ext uri="{FF2B5EF4-FFF2-40B4-BE49-F238E27FC236}">
              <a16:creationId xmlns:a16="http://schemas.microsoft.com/office/drawing/2014/main" id="{F846109C-C6A5-496C-BBC6-6D3A299E720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900" t="7327" r="5036" b="2531"/>
        <a:stretch/>
      </xdr:blipFill>
      <xdr:spPr bwMode="auto">
        <a:xfrm>
          <a:off x="4034471" y="6629400"/>
          <a:ext cx="3136845" cy="816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72259</xdr:colOff>
      <xdr:row>27</xdr:row>
      <xdr:rowOff>237313</xdr:rowOff>
    </xdr:from>
    <xdr:to>
      <xdr:col>32</xdr:col>
      <xdr:colOff>244593</xdr:colOff>
      <xdr:row>36</xdr:row>
      <xdr:rowOff>108732</xdr:rowOff>
    </xdr:to>
    <xdr:pic>
      <xdr:nvPicPr>
        <xdr:cNvPr id="8" name="図 7">
          <a:extLst>
            <a:ext uri="{FF2B5EF4-FFF2-40B4-BE49-F238E27FC236}">
              <a16:creationId xmlns:a16="http://schemas.microsoft.com/office/drawing/2014/main" id="{57B7A7DA-372B-4DC4-BDFA-316AA0D72CA4}"/>
            </a:ext>
          </a:extLst>
        </xdr:cNvPr>
        <xdr:cNvPicPr>
          <a:picLocks noChangeAspect="1"/>
        </xdr:cNvPicPr>
      </xdr:nvPicPr>
      <xdr:blipFill>
        <a:blip xmlns:r="http://schemas.openxmlformats.org/officeDocument/2006/relationships" r:embed="rId3"/>
        <a:stretch>
          <a:fillRect/>
        </a:stretch>
      </xdr:blipFill>
      <xdr:spPr>
        <a:xfrm>
          <a:off x="4044184" y="4285438"/>
          <a:ext cx="3096509" cy="1576394"/>
        </a:xfrm>
        <a:prstGeom prst="rect">
          <a:avLst/>
        </a:prstGeom>
      </xdr:spPr>
    </xdr:pic>
    <xdr:clientData/>
  </xdr:twoCellAnchor>
  <xdr:twoCellAnchor editAs="oneCell">
    <xdr:from>
      <xdr:col>23</xdr:col>
      <xdr:colOff>29231</xdr:colOff>
      <xdr:row>8</xdr:row>
      <xdr:rowOff>28575</xdr:rowOff>
    </xdr:from>
    <xdr:to>
      <xdr:col>32</xdr:col>
      <xdr:colOff>36458</xdr:colOff>
      <xdr:row>16</xdr:row>
      <xdr:rowOff>65690</xdr:rowOff>
    </xdr:to>
    <xdr:pic>
      <xdr:nvPicPr>
        <xdr:cNvPr id="11" name="図 10">
          <a:extLst>
            <a:ext uri="{FF2B5EF4-FFF2-40B4-BE49-F238E27FC236}">
              <a16:creationId xmlns:a16="http://schemas.microsoft.com/office/drawing/2014/main" id="{24F338DC-C415-4743-9162-18930571AD96}"/>
            </a:ext>
          </a:extLst>
        </xdr:cNvPr>
        <xdr:cNvPicPr>
          <a:picLocks noChangeAspect="1"/>
        </xdr:cNvPicPr>
      </xdr:nvPicPr>
      <xdr:blipFill>
        <a:blip xmlns:r="http://schemas.openxmlformats.org/officeDocument/2006/relationships" r:embed="rId4"/>
        <a:stretch>
          <a:fillRect/>
        </a:stretch>
      </xdr:blipFill>
      <xdr:spPr>
        <a:xfrm>
          <a:off x="4782206" y="1343025"/>
          <a:ext cx="2150352" cy="147539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DEAD-6AD5-4DF4-A03D-A072E3FCBB8A}">
  <dimension ref="A1:AX87"/>
  <sheetViews>
    <sheetView view="pageBreakPreview" topLeftCell="A10" zoomScale="130" zoomScaleNormal="100" zoomScaleSheetLayoutView="130" workbookViewId="0">
      <selection activeCell="AB5" sqref="AB5:AP5"/>
    </sheetView>
  </sheetViews>
  <sheetFormatPr defaultColWidth="2.5" defaultRowHeight="13.5" customHeight="1" x14ac:dyDescent="0.4"/>
  <cols>
    <col min="1" max="2" width="1.875" style="1" customWidth="1"/>
    <col min="3" max="3" width="2.5" style="1" customWidth="1"/>
    <col min="4" max="5" width="2.5" style="1"/>
    <col min="6" max="6" width="0.875" style="1" customWidth="1"/>
    <col min="7" max="7" width="2.5" style="1" customWidth="1"/>
    <col min="8" max="19" width="2.5" style="1"/>
    <col min="20" max="20" width="3.125" style="1" customWidth="1"/>
    <col min="21" max="21" width="2.5" style="1"/>
    <col min="22" max="22" width="0.625" style="1" customWidth="1"/>
    <col min="23" max="23" width="2.5" style="1" customWidth="1"/>
    <col min="24" max="40" width="2.5" style="1"/>
    <col min="41" max="41" width="2.625" style="1" customWidth="1"/>
    <col min="42" max="42" width="2" style="1" customWidth="1"/>
    <col min="43" max="43" width="3.5" style="1" customWidth="1"/>
    <col min="44" max="16384" width="2.5" style="1"/>
  </cols>
  <sheetData>
    <row r="1" spans="1:50" ht="13.5" customHeight="1" x14ac:dyDescent="0.4">
      <c r="E1" s="328">
        <v>46478</v>
      </c>
      <c r="F1" s="328"/>
      <c r="G1" s="328"/>
      <c r="H1" s="328"/>
      <c r="I1" s="328"/>
      <c r="J1" s="328"/>
    </row>
    <row r="2" spans="1:50" ht="21.75" customHeight="1" x14ac:dyDescent="0.4">
      <c r="F2" s="329" t="s">
        <v>77</v>
      </c>
      <c r="G2" s="329"/>
      <c r="H2" s="329"/>
      <c r="I2" s="329"/>
      <c r="J2" s="329"/>
      <c r="K2" s="329"/>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c r="AK2" s="329"/>
      <c r="AL2" s="329"/>
      <c r="AM2" s="329"/>
      <c r="AN2" s="329"/>
      <c r="AO2" s="329"/>
      <c r="AP2" s="329"/>
      <c r="AQ2" s="329"/>
    </row>
    <row r="3" spans="1:50" s="4" customFormat="1" ht="15" customHeight="1" thickBot="1" x14ac:dyDescent="0.45">
      <c r="G3" s="296" t="s">
        <v>0</v>
      </c>
      <c r="H3" s="296"/>
      <c r="I3" s="296"/>
      <c r="J3" s="330">
        <v>46362</v>
      </c>
      <c r="K3" s="330"/>
      <c r="L3" s="330"/>
      <c r="M3" s="330"/>
      <c r="N3" s="330"/>
      <c r="O3" s="330"/>
      <c r="P3" s="330"/>
      <c r="Q3" s="330"/>
      <c r="R3" s="31"/>
      <c r="S3" s="31"/>
    </row>
    <row r="4" spans="1:50" s="4" customFormat="1" ht="18.75" customHeight="1" x14ac:dyDescent="0.4">
      <c r="G4" s="331" t="s">
        <v>1</v>
      </c>
      <c r="H4" s="332"/>
      <c r="I4" s="335" t="s">
        <v>2</v>
      </c>
      <c r="J4" s="336"/>
      <c r="K4" s="337" t="s">
        <v>466</v>
      </c>
      <c r="L4" s="337"/>
      <c r="M4" s="337"/>
      <c r="N4" s="337"/>
      <c r="O4" s="337"/>
      <c r="P4" s="337"/>
      <c r="Q4" s="337"/>
      <c r="R4" s="337"/>
      <c r="S4" s="337"/>
      <c r="T4" s="337"/>
      <c r="U4" s="337"/>
      <c r="V4" s="337"/>
      <c r="W4" s="337"/>
      <c r="X4" s="338"/>
      <c r="Y4" s="339" t="s">
        <v>78</v>
      </c>
      <c r="Z4" s="340"/>
      <c r="AA4" s="341" t="s">
        <v>458</v>
      </c>
      <c r="AB4" s="342"/>
      <c r="AC4" s="339" t="s">
        <v>80</v>
      </c>
      <c r="AD4" s="320"/>
      <c r="AE4" s="340"/>
      <c r="AF4" s="318">
        <v>28016</v>
      </c>
      <c r="AG4" s="319"/>
      <c r="AH4" s="319"/>
      <c r="AI4" s="319"/>
      <c r="AJ4" s="319"/>
      <c r="AK4" s="320" t="s">
        <v>81</v>
      </c>
      <c r="AL4" s="320"/>
      <c r="AM4" s="320">
        <f>DATEDIF(AF4,E1,"Y")</f>
        <v>50</v>
      </c>
      <c r="AN4" s="320"/>
      <c r="AO4" s="320" t="s">
        <v>82</v>
      </c>
      <c r="AP4" s="321"/>
    </row>
    <row r="5" spans="1:50" s="4" customFormat="1" ht="18.75" customHeight="1" x14ac:dyDescent="0.4">
      <c r="G5" s="333"/>
      <c r="H5" s="334"/>
      <c r="I5" s="322" t="s">
        <v>465</v>
      </c>
      <c r="J5" s="322"/>
      <c r="K5" s="322"/>
      <c r="L5" s="322"/>
      <c r="M5" s="322"/>
      <c r="N5" s="322"/>
      <c r="O5" s="322"/>
      <c r="P5" s="322"/>
      <c r="Q5" s="322"/>
      <c r="R5" s="322"/>
      <c r="S5" s="322"/>
      <c r="T5" s="322"/>
      <c r="U5" s="322"/>
      <c r="V5" s="322"/>
      <c r="W5" s="322"/>
      <c r="X5" s="322"/>
      <c r="Y5" s="323" t="s">
        <v>79</v>
      </c>
      <c r="Z5" s="324"/>
      <c r="AA5" s="325"/>
      <c r="AB5" s="326" t="s">
        <v>467</v>
      </c>
      <c r="AC5" s="326"/>
      <c r="AD5" s="326"/>
      <c r="AE5" s="326"/>
      <c r="AF5" s="326"/>
      <c r="AG5" s="326"/>
      <c r="AH5" s="326"/>
      <c r="AI5" s="326"/>
      <c r="AJ5" s="326"/>
      <c r="AK5" s="326"/>
      <c r="AL5" s="326"/>
      <c r="AM5" s="326"/>
      <c r="AN5" s="326"/>
      <c r="AO5" s="326"/>
      <c r="AP5" s="327"/>
    </row>
    <row r="6" spans="1:50" s="4" customFormat="1" ht="18.75" customHeight="1" thickBot="1" x14ac:dyDescent="0.45">
      <c r="G6" s="307" t="s">
        <v>3</v>
      </c>
      <c r="H6" s="308"/>
      <c r="I6" s="309" t="s">
        <v>85</v>
      </c>
      <c r="J6" s="310"/>
      <c r="K6" s="310"/>
      <c r="L6" s="311" t="s">
        <v>86</v>
      </c>
      <c r="M6" s="311"/>
      <c r="N6" s="311"/>
      <c r="O6" s="311"/>
      <c r="P6" s="312" t="s">
        <v>464</v>
      </c>
      <c r="Q6" s="312"/>
      <c r="R6" s="312"/>
      <c r="S6" s="312"/>
      <c r="T6" s="312"/>
      <c r="U6" s="312"/>
      <c r="V6" s="312"/>
      <c r="W6" s="312"/>
      <c r="X6" s="312"/>
      <c r="Y6" s="312"/>
      <c r="Z6" s="312"/>
      <c r="AA6" s="312"/>
      <c r="AB6" s="312"/>
      <c r="AC6" s="312"/>
      <c r="AD6" s="312"/>
      <c r="AE6" s="312"/>
      <c r="AF6" s="312"/>
      <c r="AG6" s="312"/>
      <c r="AH6" s="312"/>
      <c r="AI6" s="312"/>
      <c r="AJ6" s="312"/>
      <c r="AK6" s="312"/>
      <c r="AL6" s="312"/>
      <c r="AM6" s="312"/>
      <c r="AN6" s="312"/>
      <c r="AO6" s="312"/>
      <c r="AP6" s="313"/>
      <c r="AQ6" s="268" t="s">
        <v>463</v>
      </c>
      <c r="AR6" s="268"/>
      <c r="AS6" s="268"/>
      <c r="AT6" s="268"/>
      <c r="AU6" s="268"/>
    </row>
    <row r="7" spans="1:50" s="4" customFormat="1" ht="11.25" customHeight="1" x14ac:dyDescent="0.4">
      <c r="AQ7" s="268" t="s">
        <v>468</v>
      </c>
      <c r="AS7" s="268"/>
      <c r="AT7" s="268"/>
      <c r="AU7" s="268"/>
    </row>
    <row r="8" spans="1:50" ht="11.25" x14ac:dyDescent="0.4">
      <c r="A8" s="274" t="s">
        <v>469</v>
      </c>
      <c r="B8" s="274"/>
      <c r="C8" s="274"/>
      <c r="D8" s="274"/>
      <c r="E8" s="274"/>
      <c r="G8" s="3" t="s">
        <v>75</v>
      </c>
      <c r="P8" s="256"/>
      <c r="AQ8" s="269"/>
      <c r="AR8" s="269"/>
      <c r="AS8" s="269"/>
      <c r="AT8" s="269"/>
      <c r="AU8" s="269"/>
    </row>
    <row r="9" spans="1:50" ht="15" customHeight="1" thickBot="1" x14ac:dyDescent="0.45">
      <c r="A9" s="274"/>
      <c r="B9" s="274"/>
      <c r="C9" s="274"/>
      <c r="D9" s="274"/>
      <c r="E9" s="274"/>
      <c r="G9" s="314" t="s">
        <v>4</v>
      </c>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c r="AP9" s="316"/>
      <c r="AV9" s="270"/>
      <c r="AW9" s="270"/>
      <c r="AX9" s="270"/>
    </row>
    <row r="10" spans="1:50" ht="4.5" customHeight="1" x14ac:dyDescent="0.4">
      <c r="A10" s="274"/>
      <c r="B10" s="274"/>
      <c r="C10" s="274"/>
      <c r="D10" s="274"/>
      <c r="E10" s="274"/>
      <c r="G10" s="26"/>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8"/>
      <c r="AV10" s="270"/>
      <c r="AW10" s="270"/>
      <c r="AX10" s="270"/>
    </row>
    <row r="11" spans="1:50" ht="13.5" customHeight="1" x14ac:dyDescent="0.4">
      <c r="G11" s="17" t="s">
        <v>442</v>
      </c>
      <c r="H11" s="256"/>
      <c r="I11" s="256"/>
      <c r="J11" s="256"/>
      <c r="K11" s="256"/>
      <c r="L11" s="256"/>
      <c r="M11" s="256"/>
      <c r="N11" s="256"/>
      <c r="O11" s="256"/>
      <c r="P11" s="256"/>
      <c r="Q11" s="256"/>
      <c r="R11" s="256"/>
      <c r="S11" s="256"/>
      <c r="T11" s="256"/>
      <c r="U11" s="256"/>
      <c r="V11" s="256"/>
      <c r="W11" s="256"/>
      <c r="X11" s="256"/>
      <c r="Y11" s="256"/>
      <c r="Z11" s="256"/>
      <c r="AA11" s="256"/>
      <c r="AB11" s="256"/>
      <c r="AC11" s="256"/>
      <c r="AD11" s="32"/>
      <c r="AE11" s="256" t="s">
        <v>5</v>
      </c>
      <c r="AF11" s="256"/>
      <c r="AG11" s="256"/>
      <c r="AH11" s="256"/>
      <c r="AI11" s="32" t="s">
        <v>459</v>
      </c>
      <c r="AJ11" s="256" t="s">
        <v>6</v>
      </c>
      <c r="AK11" s="256"/>
      <c r="AL11" s="256"/>
      <c r="AM11" s="256"/>
      <c r="AN11" s="256"/>
      <c r="AO11" s="256"/>
      <c r="AP11" s="18"/>
      <c r="AV11" s="270"/>
      <c r="AW11" s="270"/>
      <c r="AX11" s="270"/>
    </row>
    <row r="12" spans="1:50" ht="13.5" customHeight="1" x14ac:dyDescent="0.4">
      <c r="G12" s="17" t="s">
        <v>7</v>
      </c>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18"/>
    </row>
    <row r="13" spans="1:50" ht="13.5" customHeight="1" x14ac:dyDescent="0.4">
      <c r="G13" s="17"/>
      <c r="H13" s="32"/>
      <c r="I13" s="256" t="s">
        <v>8</v>
      </c>
      <c r="J13" s="256"/>
      <c r="K13" s="256"/>
      <c r="L13" s="256"/>
      <c r="M13" s="256"/>
      <c r="N13" s="256"/>
      <c r="O13" s="32" t="s">
        <v>459</v>
      </c>
      <c r="P13" s="256" t="s">
        <v>9</v>
      </c>
      <c r="Q13" s="256"/>
      <c r="R13" s="256"/>
      <c r="S13" s="256"/>
      <c r="T13" s="256"/>
      <c r="U13" s="32"/>
      <c r="V13" s="256" t="s">
        <v>10</v>
      </c>
      <c r="W13" s="256"/>
      <c r="X13" s="256"/>
      <c r="Y13" s="256"/>
      <c r="Z13" s="32" t="s">
        <v>459</v>
      </c>
      <c r="AA13" s="256" t="s">
        <v>11</v>
      </c>
      <c r="AB13" s="256"/>
      <c r="AC13" s="256"/>
      <c r="AD13" s="32"/>
      <c r="AE13" s="256" t="s">
        <v>12</v>
      </c>
      <c r="AF13" s="256"/>
      <c r="AG13" s="256"/>
      <c r="AH13" s="256"/>
      <c r="AI13" s="256"/>
      <c r="AJ13" s="256"/>
      <c r="AK13" s="256"/>
      <c r="AL13" s="32"/>
      <c r="AM13" s="256" t="s">
        <v>13</v>
      </c>
      <c r="AN13" s="256"/>
      <c r="AO13" s="256"/>
      <c r="AP13" s="18"/>
    </row>
    <row r="14" spans="1:50" ht="4.5" customHeight="1" x14ac:dyDescent="0.4">
      <c r="G14" s="17"/>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18"/>
    </row>
    <row r="15" spans="1:50" ht="13.5" customHeight="1" x14ac:dyDescent="0.4">
      <c r="G15" s="17"/>
      <c r="H15" s="32"/>
      <c r="I15" s="256" t="s">
        <v>14</v>
      </c>
      <c r="J15" s="256"/>
      <c r="K15" s="256"/>
      <c r="L15" s="256"/>
      <c r="M15" s="32"/>
      <c r="N15" s="256" t="s">
        <v>15</v>
      </c>
      <c r="O15" s="256"/>
      <c r="P15" s="256"/>
      <c r="Q15" s="256"/>
      <c r="R15" s="256"/>
      <c r="S15" s="32"/>
      <c r="T15" s="256" t="s">
        <v>16</v>
      </c>
      <c r="U15" s="256"/>
      <c r="V15" s="256"/>
      <c r="W15" s="256"/>
      <c r="X15" s="256"/>
      <c r="Y15" s="256"/>
      <c r="Z15" s="256"/>
      <c r="AA15" s="256"/>
      <c r="AB15" s="256"/>
      <c r="AC15" s="256"/>
      <c r="AD15" s="32"/>
      <c r="AE15" s="256" t="s">
        <v>17</v>
      </c>
      <c r="AF15" s="256"/>
      <c r="AG15" s="256"/>
      <c r="AH15" s="256"/>
      <c r="AI15" s="317"/>
      <c r="AJ15" s="317"/>
      <c r="AK15" s="317"/>
      <c r="AL15" s="317"/>
      <c r="AM15" s="317"/>
      <c r="AN15" s="317"/>
      <c r="AO15" s="317"/>
      <c r="AP15" s="18" t="s">
        <v>84</v>
      </c>
    </row>
    <row r="16" spans="1:50" ht="4.5" customHeight="1" x14ac:dyDescent="0.4">
      <c r="G16" s="17"/>
      <c r="H16" s="256"/>
      <c r="I16" s="256"/>
      <c r="J16" s="256"/>
      <c r="K16" s="256"/>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18"/>
    </row>
    <row r="17" spans="7:42" ht="13.5" customHeight="1" x14ac:dyDescent="0.4">
      <c r="G17" s="17" t="s">
        <v>18</v>
      </c>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18"/>
    </row>
    <row r="18" spans="7:42" ht="13.5" customHeight="1" x14ac:dyDescent="0.4">
      <c r="G18" s="17"/>
      <c r="H18" s="32"/>
      <c r="I18" s="256" t="s">
        <v>19</v>
      </c>
      <c r="J18" s="256"/>
      <c r="K18" s="256"/>
      <c r="L18" s="32" t="s">
        <v>459</v>
      </c>
      <c r="M18" s="256" t="s">
        <v>20</v>
      </c>
      <c r="N18" s="256"/>
      <c r="O18" s="256"/>
      <c r="P18" s="256"/>
      <c r="Q18" s="256"/>
      <c r="R18" s="256"/>
      <c r="S18" s="32"/>
      <c r="T18" s="256" t="s">
        <v>21</v>
      </c>
      <c r="U18" s="256"/>
      <c r="V18" s="256"/>
      <c r="W18" s="256"/>
      <c r="X18" s="256"/>
      <c r="Y18" s="256"/>
      <c r="Z18" s="256"/>
      <c r="AA18" s="32"/>
      <c r="AB18" s="256" t="s">
        <v>22</v>
      </c>
      <c r="AC18" s="256"/>
      <c r="AD18" s="256"/>
      <c r="AE18" s="256"/>
      <c r="AF18" s="256"/>
      <c r="AG18" s="256"/>
      <c r="AH18" s="256"/>
      <c r="AI18" s="32"/>
      <c r="AJ18" s="256" t="s">
        <v>23</v>
      </c>
      <c r="AK18" s="256"/>
      <c r="AL18" s="256"/>
      <c r="AM18" s="256"/>
      <c r="AN18" s="256"/>
      <c r="AO18" s="256"/>
      <c r="AP18" s="18"/>
    </row>
    <row r="19" spans="7:42" ht="4.5" customHeight="1" thickBot="1" x14ac:dyDescent="0.45">
      <c r="G19" s="23"/>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5"/>
    </row>
    <row r="20" spans="7:42" ht="4.5" customHeight="1" x14ac:dyDescent="0.4">
      <c r="G20" s="255"/>
      <c r="H20" s="256"/>
      <c r="I20" s="256"/>
      <c r="J20" s="256"/>
      <c r="K20" s="256"/>
      <c r="L20" s="256"/>
      <c r="M20" s="256"/>
      <c r="N20" s="256"/>
      <c r="O20" s="256"/>
      <c r="P20" s="256"/>
      <c r="Q20" s="256"/>
      <c r="R20" s="256"/>
      <c r="S20" s="256"/>
      <c r="T20" s="256"/>
      <c r="U20" s="256"/>
      <c r="V20" s="17"/>
      <c r="W20" s="256"/>
      <c r="X20" s="256"/>
      <c r="Y20" s="256"/>
      <c r="Z20" s="256"/>
      <c r="AA20" s="256"/>
      <c r="AB20" s="256"/>
      <c r="AC20" s="256"/>
      <c r="AD20" s="256"/>
      <c r="AE20" s="256"/>
      <c r="AF20" s="256"/>
      <c r="AG20" s="256"/>
      <c r="AH20" s="256"/>
      <c r="AI20" s="256"/>
      <c r="AJ20" s="256"/>
      <c r="AK20" s="256"/>
      <c r="AL20" s="256"/>
      <c r="AM20" s="256"/>
      <c r="AN20" s="256"/>
      <c r="AO20" s="256"/>
      <c r="AP20" s="18"/>
    </row>
    <row r="21" spans="7:42" ht="13.5" customHeight="1" x14ac:dyDescent="0.4">
      <c r="G21" s="255" t="s">
        <v>443</v>
      </c>
      <c r="H21" s="256"/>
      <c r="I21" s="256"/>
      <c r="J21" s="256"/>
      <c r="K21" s="256"/>
      <c r="L21" s="256"/>
      <c r="M21" s="256"/>
      <c r="N21" s="256"/>
      <c r="O21" s="256"/>
      <c r="P21" s="256"/>
      <c r="Q21" s="256"/>
      <c r="R21" s="256"/>
      <c r="S21" s="256"/>
      <c r="T21" s="256"/>
      <c r="U21" s="256"/>
      <c r="V21" s="17"/>
      <c r="W21" s="32"/>
      <c r="X21" s="256" t="s">
        <v>24</v>
      </c>
      <c r="Y21" s="256"/>
      <c r="Z21" s="256"/>
      <c r="AA21" s="256"/>
      <c r="AB21" s="256"/>
      <c r="AC21" s="32" t="s">
        <v>459</v>
      </c>
      <c r="AD21" s="256" t="s">
        <v>25</v>
      </c>
      <c r="AE21" s="256"/>
      <c r="AF21" s="256"/>
      <c r="AG21" s="256"/>
      <c r="AH21" s="256"/>
      <c r="AI21" s="256"/>
      <c r="AJ21" s="256"/>
      <c r="AK21" s="256"/>
      <c r="AL21" s="256"/>
      <c r="AM21" s="256"/>
      <c r="AN21" s="256"/>
      <c r="AO21" s="256"/>
      <c r="AP21" s="18"/>
    </row>
    <row r="22" spans="7:42" ht="4.5" customHeight="1" x14ac:dyDescent="0.4">
      <c r="G22" s="8"/>
      <c r="H22" s="5"/>
      <c r="I22" s="5"/>
      <c r="J22" s="5"/>
      <c r="K22" s="5"/>
      <c r="L22" s="5"/>
      <c r="M22" s="5"/>
      <c r="N22" s="5"/>
      <c r="O22" s="5"/>
      <c r="P22" s="5"/>
      <c r="Q22" s="5"/>
      <c r="R22" s="5"/>
      <c r="S22" s="5"/>
      <c r="T22" s="5"/>
      <c r="U22" s="5"/>
      <c r="V22" s="19"/>
      <c r="W22" s="5"/>
      <c r="X22" s="5"/>
      <c r="Y22" s="5"/>
      <c r="Z22" s="5"/>
      <c r="AA22" s="5"/>
      <c r="AB22" s="5"/>
      <c r="AC22" s="5"/>
      <c r="AD22" s="5"/>
      <c r="AE22" s="5"/>
      <c r="AF22" s="5"/>
      <c r="AG22" s="5"/>
      <c r="AH22" s="5"/>
      <c r="AI22" s="5"/>
      <c r="AJ22" s="5"/>
      <c r="AK22" s="5"/>
      <c r="AL22" s="5"/>
      <c r="AM22" s="5"/>
      <c r="AN22" s="5"/>
      <c r="AO22" s="5"/>
      <c r="AP22" s="20"/>
    </row>
    <row r="23" spans="7:42" ht="4.5" customHeight="1" x14ac:dyDescent="0.4">
      <c r="G23" s="255"/>
      <c r="H23" s="256"/>
      <c r="I23" s="256"/>
      <c r="J23" s="256"/>
      <c r="K23" s="256"/>
      <c r="L23" s="256"/>
      <c r="M23" s="256"/>
      <c r="N23" s="256"/>
      <c r="O23" s="256"/>
      <c r="P23" s="256"/>
      <c r="Q23" s="256"/>
      <c r="R23" s="256"/>
      <c r="S23" s="256"/>
      <c r="T23" s="256"/>
      <c r="U23" s="256"/>
      <c r="V23" s="17"/>
      <c r="W23" s="256"/>
      <c r="X23" s="256"/>
      <c r="Y23" s="256"/>
      <c r="Z23" s="256"/>
      <c r="AA23" s="256"/>
      <c r="AB23" s="256"/>
      <c r="AC23" s="256"/>
      <c r="AD23" s="256"/>
      <c r="AE23" s="256"/>
      <c r="AF23" s="256"/>
      <c r="AG23" s="256"/>
      <c r="AH23" s="256"/>
      <c r="AI23" s="256"/>
      <c r="AJ23" s="256"/>
      <c r="AK23" s="256"/>
      <c r="AL23" s="256"/>
      <c r="AM23" s="256"/>
      <c r="AN23" s="256"/>
      <c r="AO23" s="256"/>
      <c r="AP23" s="18"/>
    </row>
    <row r="24" spans="7:42" ht="13.5" customHeight="1" x14ac:dyDescent="0.4">
      <c r="G24" s="298" t="s">
        <v>444</v>
      </c>
      <c r="H24" s="299"/>
      <c r="I24" s="299"/>
      <c r="J24" s="299"/>
      <c r="K24" s="299"/>
      <c r="L24" s="299"/>
      <c r="M24" s="299"/>
      <c r="N24" s="299"/>
      <c r="O24" s="299"/>
      <c r="P24" s="299"/>
      <c r="Q24" s="299"/>
      <c r="R24" s="299"/>
      <c r="S24" s="299"/>
      <c r="T24" s="299"/>
      <c r="U24" s="299"/>
      <c r="V24" s="17"/>
      <c r="W24" s="32" t="s">
        <v>459</v>
      </c>
      <c r="X24" s="256" t="s">
        <v>26</v>
      </c>
      <c r="Y24" s="256"/>
      <c r="Z24" s="256"/>
      <c r="AA24" s="256"/>
      <c r="AB24" s="256"/>
      <c r="AC24" s="256"/>
      <c r="AD24" s="256"/>
      <c r="AE24" s="256"/>
      <c r="AF24" s="256"/>
      <c r="AG24" s="256"/>
      <c r="AH24" s="256"/>
      <c r="AI24" s="256"/>
      <c r="AJ24" s="256"/>
      <c r="AK24" s="256"/>
      <c r="AL24" s="256"/>
      <c r="AM24" s="256"/>
      <c r="AN24" s="256"/>
      <c r="AO24" s="256"/>
      <c r="AP24" s="18"/>
    </row>
    <row r="25" spans="7:42" ht="4.5" customHeight="1" x14ac:dyDescent="0.4">
      <c r="G25" s="298"/>
      <c r="H25" s="299"/>
      <c r="I25" s="299"/>
      <c r="J25" s="299"/>
      <c r="K25" s="299"/>
      <c r="L25" s="299"/>
      <c r="M25" s="299"/>
      <c r="N25" s="299"/>
      <c r="O25" s="299"/>
      <c r="P25" s="299"/>
      <c r="Q25" s="299"/>
      <c r="R25" s="299"/>
      <c r="S25" s="299"/>
      <c r="T25" s="299"/>
      <c r="U25" s="299"/>
      <c r="V25" s="17"/>
      <c r="W25" s="256"/>
      <c r="X25" s="256"/>
      <c r="Y25" s="256"/>
      <c r="Z25" s="256"/>
      <c r="AA25" s="256"/>
      <c r="AB25" s="256"/>
      <c r="AC25" s="256"/>
      <c r="AD25" s="256"/>
      <c r="AE25" s="256"/>
      <c r="AF25" s="256"/>
      <c r="AG25" s="256"/>
      <c r="AH25" s="256"/>
      <c r="AI25" s="256"/>
      <c r="AJ25" s="256"/>
      <c r="AK25" s="256"/>
      <c r="AL25" s="256"/>
      <c r="AM25" s="256"/>
      <c r="AN25" s="256"/>
      <c r="AO25" s="256"/>
      <c r="AP25" s="18"/>
    </row>
    <row r="26" spans="7:42" ht="13.5" customHeight="1" x14ac:dyDescent="0.4">
      <c r="G26" s="298"/>
      <c r="H26" s="299"/>
      <c r="I26" s="299"/>
      <c r="J26" s="299"/>
      <c r="K26" s="299"/>
      <c r="L26" s="299"/>
      <c r="M26" s="299"/>
      <c r="N26" s="299"/>
      <c r="O26" s="299"/>
      <c r="P26" s="299"/>
      <c r="Q26" s="299"/>
      <c r="R26" s="299"/>
      <c r="S26" s="299"/>
      <c r="T26" s="299"/>
      <c r="U26" s="299"/>
      <c r="V26" s="17"/>
      <c r="W26" s="32"/>
      <c r="X26" s="256" t="s">
        <v>27</v>
      </c>
      <c r="Y26" s="256"/>
      <c r="Z26" s="256"/>
      <c r="AA26" s="256"/>
      <c r="AB26" s="256"/>
      <c r="AC26" s="256"/>
      <c r="AD26" s="256"/>
      <c r="AE26" s="256"/>
      <c r="AF26" s="256"/>
      <c r="AG26" s="256"/>
      <c r="AH26" s="256"/>
      <c r="AI26" s="256"/>
      <c r="AJ26" s="256"/>
      <c r="AK26" s="256"/>
      <c r="AL26" s="256"/>
      <c r="AM26" s="256"/>
      <c r="AN26" s="256"/>
      <c r="AO26" s="256"/>
      <c r="AP26" s="18"/>
    </row>
    <row r="27" spans="7:42" ht="4.5" customHeight="1" x14ac:dyDescent="0.4">
      <c r="G27" s="298"/>
      <c r="H27" s="299"/>
      <c r="I27" s="299"/>
      <c r="J27" s="299"/>
      <c r="K27" s="299"/>
      <c r="L27" s="299"/>
      <c r="M27" s="299"/>
      <c r="N27" s="299"/>
      <c r="O27" s="299"/>
      <c r="P27" s="299"/>
      <c r="Q27" s="299"/>
      <c r="R27" s="299"/>
      <c r="S27" s="299"/>
      <c r="T27" s="299"/>
      <c r="U27" s="299"/>
      <c r="V27" s="17"/>
      <c r="W27" s="256"/>
      <c r="X27" s="256"/>
      <c r="Y27" s="256"/>
      <c r="Z27" s="256"/>
      <c r="AA27" s="256"/>
      <c r="AB27" s="256"/>
      <c r="AC27" s="256"/>
      <c r="AD27" s="256"/>
      <c r="AE27" s="256"/>
      <c r="AF27" s="256"/>
      <c r="AG27" s="256"/>
      <c r="AH27" s="256"/>
      <c r="AI27" s="256"/>
      <c r="AJ27" s="256"/>
      <c r="AK27" s="256"/>
      <c r="AL27" s="256"/>
      <c r="AM27" s="256"/>
      <c r="AN27" s="256"/>
      <c r="AO27" s="256"/>
      <c r="AP27" s="18"/>
    </row>
    <row r="28" spans="7:42" ht="13.5" customHeight="1" x14ac:dyDescent="0.4">
      <c r="G28" s="298"/>
      <c r="H28" s="299"/>
      <c r="I28" s="299"/>
      <c r="J28" s="299"/>
      <c r="K28" s="299"/>
      <c r="L28" s="299"/>
      <c r="M28" s="299"/>
      <c r="N28" s="299"/>
      <c r="O28" s="299"/>
      <c r="P28" s="299"/>
      <c r="Q28" s="299"/>
      <c r="R28" s="299"/>
      <c r="S28" s="299"/>
      <c r="T28" s="299"/>
      <c r="U28" s="299"/>
      <c r="V28" s="17"/>
      <c r="W28" s="32"/>
      <c r="X28" s="256" t="s">
        <v>28</v>
      </c>
      <c r="Y28" s="256"/>
      <c r="Z28" s="256"/>
      <c r="AA28" s="256"/>
      <c r="AB28" s="256"/>
      <c r="AC28" s="256"/>
      <c r="AD28" s="256"/>
      <c r="AE28" s="256"/>
      <c r="AF28" s="256"/>
      <c r="AG28" s="256"/>
      <c r="AH28" s="256"/>
      <c r="AI28" s="256"/>
      <c r="AJ28" s="256"/>
      <c r="AK28" s="256"/>
      <c r="AL28" s="256"/>
      <c r="AM28" s="256"/>
      <c r="AN28" s="256"/>
      <c r="AO28" s="256"/>
      <c r="AP28" s="18"/>
    </row>
    <row r="29" spans="7:42" ht="4.5" customHeight="1" x14ac:dyDescent="0.4">
      <c r="G29" s="8"/>
      <c r="H29" s="5"/>
      <c r="I29" s="5"/>
      <c r="J29" s="5"/>
      <c r="K29" s="5"/>
      <c r="L29" s="5"/>
      <c r="M29" s="5"/>
      <c r="N29" s="5"/>
      <c r="O29" s="5"/>
      <c r="P29" s="5"/>
      <c r="Q29" s="5"/>
      <c r="R29" s="5"/>
      <c r="S29" s="5"/>
      <c r="T29" s="5"/>
      <c r="U29" s="5"/>
      <c r="V29" s="19"/>
      <c r="W29" s="5"/>
      <c r="X29" s="5"/>
      <c r="Y29" s="5"/>
      <c r="Z29" s="5"/>
      <c r="AA29" s="5"/>
      <c r="AB29" s="5"/>
      <c r="AC29" s="5"/>
      <c r="AD29" s="5"/>
      <c r="AE29" s="5"/>
      <c r="AF29" s="5"/>
      <c r="AG29" s="5"/>
      <c r="AH29" s="5"/>
      <c r="AI29" s="5"/>
      <c r="AJ29" s="5"/>
      <c r="AK29" s="5"/>
      <c r="AL29" s="5"/>
      <c r="AM29" s="5"/>
      <c r="AN29" s="5"/>
      <c r="AO29" s="5"/>
      <c r="AP29" s="20"/>
    </row>
    <row r="30" spans="7:42" ht="4.5" customHeight="1" x14ac:dyDescent="0.4">
      <c r="G30" s="255"/>
      <c r="H30" s="256"/>
      <c r="I30" s="256"/>
      <c r="J30" s="256"/>
      <c r="K30" s="256"/>
      <c r="L30" s="256"/>
      <c r="M30" s="256"/>
      <c r="N30" s="256"/>
      <c r="O30" s="256"/>
      <c r="P30" s="256"/>
      <c r="Q30" s="256"/>
      <c r="R30" s="256"/>
      <c r="S30" s="256"/>
      <c r="T30" s="256"/>
      <c r="U30" s="256"/>
      <c r="V30" s="17"/>
      <c r="W30" s="256"/>
      <c r="X30" s="256"/>
      <c r="Y30" s="256"/>
      <c r="Z30" s="256"/>
      <c r="AA30" s="256"/>
      <c r="AB30" s="256"/>
      <c r="AC30" s="256"/>
      <c r="AD30" s="256"/>
      <c r="AE30" s="256"/>
      <c r="AF30" s="256"/>
      <c r="AG30" s="256"/>
      <c r="AH30" s="256"/>
      <c r="AI30" s="256"/>
      <c r="AJ30" s="256"/>
      <c r="AK30" s="256"/>
      <c r="AL30" s="256"/>
      <c r="AM30" s="256"/>
      <c r="AN30" s="256"/>
      <c r="AO30" s="256"/>
      <c r="AP30" s="18"/>
    </row>
    <row r="31" spans="7:42" ht="13.5" customHeight="1" x14ac:dyDescent="0.4">
      <c r="G31" s="255" t="s">
        <v>445</v>
      </c>
      <c r="H31" s="256"/>
      <c r="I31" s="256"/>
      <c r="J31" s="256"/>
      <c r="K31" s="256"/>
      <c r="L31" s="256"/>
      <c r="M31" s="256"/>
      <c r="N31" s="256"/>
      <c r="O31" s="256"/>
      <c r="P31" s="256"/>
      <c r="Q31" s="256"/>
      <c r="R31" s="256"/>
      <c r="S31" s="256"/>
      <c r="T31" s="256"/>
      <c r="U31" s="256"/>
      <c r="V31" s="17"/>
      <c r="W31" s="32" t="s">
        <v>459</v>
      </c>
      <c r="X31" s="256" t="s">
        <v>29</v>
      </c>
      <c r="Y31" s="256"/>
      <c r="Z31" s="256"/>
      <c r="AA31" s="256"/>
      <c r="AB31" s="256"/>
      <c r="AC31" s="32"/>
      <c r="AD31" s="256" t="s">
        <v>30</v>
      </c>
      <c r="AE31" s="256"/>
      <c r="AF31" s="256"/>
      <c r="AG31" s="256"/>
      <c r="AH31" s="256"/>
      <c r="AI31" s="256"/>
      <c r="AJ31" s="32"/>
      <c r="AK31" s="256" t="s">
        <v>31</v>
      </c>
      <c r="AL31" s="256"/>
      <c r="AM31" s="256"/>
      <c r="AN31" s="256"/>
      <c r="AO31" s="256"/>
      <c r="AP31" s="18"/>
    </row>
    <row r="32" spans="7:42" ht="4.5" customHeight="1" x14ac:dyDescent="0.4">
      <c r="G32" s="8"/>
      <c r="H32" s="5"/>
      <c r="I32" s="5"/>
      <c r="J32" s="5"/>
      <c r="K32" s="5"/>
      <c r="L32" s="5"/>
      <c r="M32" s="5"/>
      <c r="N32" s="5"/>
      <c r="O32" s="5"/>
      <c r="P32" s="5"/>
      <c r="Q32" s="5"/>
      <c r="R32" s="5"/>
      <c r="S32" s="5"/>
      <c r="T32" s="5"/>
      <c r="U32" s="5"/>
      <c r="V32" s="19"/>
      <c r="W32" s="5"/>
      <c r="X32" s="5"/>
      <c r="Y32" s="5"/>
      <c r="Z32" s="5"/>
      <c r="AA32" s="5"/>
      <c r="AB32" s="5"/>
      <c r="AC32" s="5"/>
      <c r="AD32" s="5"/>
      <c r="AE32" s="5"/>
      <c r="AF32" s="5"/>
      <c r="AG32" s="5"/>
      <c r="AH32" s="5"/>
      <c r="AI32" s="5"/>
      <c r="AJ32" s="5"/>
      <c r="AK32" s="5"/>
      <c r="AL32" s="5"/>
      <c r="AM32" s="5"/>
      <c r="AN32" s="5"/>
      <c r="AO32" s="5"/>
      <c r="AP32" s="20"/>
    </row>
    <row r="33" spans="7:42" ht="4.5" customHeight="1" x14ac:dyDescent="0.4">
      <c r="G33" s="255"/>
      <c r="H33" s="256"/>
      <c r="I33" s="256"/>
      <c r="J33" s="256"/>
      <c r="K33" s="256"/>
      <c r="L33" s="256"/>
      <c r="M33" s="256"/>
      <c r="N33" s="256"/>
      <c r="O33" s="256"/>
      <c r="P33" s="256"/>
      <c r="Q33" s="256"/>
      <c r="R33" s="256"/>
      <c r="S33" s="256"/>
      <c r="T33" s="256"/>
      <c r="U33" s="256"/>
      <c r="V33" s="17"/>
      <c r="W33" s="256"/>
      <c r="X33" s="256"/>
      <c r="Y33" s="256"/>
      <c r="Z33" s="256"/>
      <c r="AA33" s="256"/>
      <c r="AB33" s="256"/>
      <c r="AC33" s="256"/>
      <c r="AD33" s="256"/>
      <c r="AE33" s="256"/>
      <c r="AF33" s="256"/>
      <c r="AG33" s="256"/>
      <c r="AH33" s="256"/>
      <c r="AI33" s="256"/>
      <c r="AJ33" s="256"/>
      <c r="AK33" s="256"/>
      <c r="AL33" s="256"/>
      <c r="AM33" s="256"/>
      <c r="AN33" s="256"/>
      <c r="AO33" s="256"/>
      <c r="AP33" s="18"/>
    </row>
    <row r="34" spans="7:42" ht="13.5" customHeight="1" x14ac:dyDescent="0.4">
      <c r="G34" s="255" t="s">
        <v>446</v>
      </c>
      <c r="H34" s="256"/>
      <c r="I34" s="256"/>
      <c r="J34" s="256"/>
      <c r="K34" s="256"/>
      <c r="L34" s="256"/>
      <c r="M34" s="256"/>
      <c r="N34" s="256"/>
      <c r="O34" s="256"/>
      <c r="P34" s="256"/>
      <c r="Q34" s="256"/>
      <c r="R34" s="256"/>
      <c r="S34" s="256"/>
      <c r="T34" s="256"/>
      <c r="U34" s="256"/>
      <c r="V34" s="17"/>
      <c r="W34" s="32" t="s">
        <v>459</v>
      </c>
      <c r="X34" s="256" t="s">
        <v>32</v>
      </c>
      <c r="Y34" s="256"/>
      <c r="Z34" s="256"/>
      <c r="AA34" s="256"/>
      <c r="AB34" s="256"/>
      <c r="AC34" s="32"/>
      <c r="AD34" s="256" t="s">
        <v>33</v>
      </c>
      <c r="AE34" s="256"/>
      <c r="AF34" s="256"/>
      <c r="AG34" s="256"/>
      <c r="AH34" s="256"/>
      <c r="AI34" s="256"/>
      <c r="AJ34" s="256"/>
      <c r="AK34" s="256"/>
      <c r="AL34" s="256"/>
      <c r="AM34" s="256"/>
      <c r="AN34" s="256"/>
      <c r="AO34" s="256"/>
      <c r="AP34" s="18"/>
    </row>
    <row r="35" spans="7:42" ht="4.5" customHeight="1" x14ac:dyDescent="0.4">
      <c r="G35" s="8"/>
      <c r="H35" s="5"/>
      <c r="I35" s="5"/>
      <c r="J35" s="5"/>
      <c r="K35" s="5"/>
      <c r="L35" s="5"/>
      <c r="M35" s="5"/>
      <c r="N35" s="5"/>
      <c r="O35" s="5"/>
      <c r="P35" s="5"/>
      <c r="Q35" s="5"/>
      <c r="R35" s="5"/>
      <c r="S35" s="5"/>
      <c r="T35" s="5"/>
      <c r="U35" s="5"/>
      <c r="V35" s="19"/>
      <c r="W35" s="5"/>
      <c r="X35" s="5"/>
      <c r="Y35" s="5"/>
      <c r="Z35" s="5"/>
      <c r="AA35" s="5"/>
      <c r="AB35" s="5"/>
      <c r="AC35" s="5"/>
      <c r="AD35" s="5"/>
      <c r="AE35" s="5"/>
      <c r="AF35" s="5"/>
      <c r="AG35" s="5"/>
      <c r="AH35" s="5"/>
      <c r="AI35" s="5"/>
      <c r="AJ35" s="5"/>
      <c r="AK35" s="5"/>
      <c r="AL35" s="5"/>
      <c r="AM35" s="5"/>
      <c r="AN35" s="5"/>
      <c r="AO35" s="5"/>
      <c r="AP35" s="20"/>
    </row>
    <row r="36" spans="7:42" ht="4.5" customHeight="1" x14ac:dyDescent="0.4">
      <c r="G36" s="255"/>
      <c r="H36" s="256"/>
      <c r="I36" s="256"/>
      <c r="J36" s="256"/>
      <c r="K36" s="256"/>
      <c r="L36" s="256"/>
      <c r="M36" s="256"/>
      <c r="N36" s="256"/>
      <c r="O36" s="256"/>
      <c r="P36" s="256"/>
      <c r="Q36" s="256"/>
      <c r="R36" s="256"/>
      <c r="S36" s="256"/>
      <c r="T36" s="256"/>
      <c r="U36" s="256"/>
      <c r="V36" s="17"/>
      <c r="W36" s="256"/>
      <c r="X36" s="256"/>
      <c r="Y36" s="256"/>
      <c r="Z36" s="256"/>
      <c r="AA36" s="256"/>
      <c r="AB36" s="256"/>
      <c r="AC36" s="256"/>
      <c r="AD36" s="256"/>
      <c r="AE36" s="256"/>
      <c r="AF36" s="256"/>
      <c r="AG36" s="256"/>
      <c r="AH36" s="256"/>
      <c r="AI36" s="256"/>
      <c r="AJ36" s="256"/>
      <c r="AK36" s="256"/>
      <c r="AL36" s="256"/>
      <c r="AM36" s="256"/>
      <c r="AN36" s="256"/>
      <c r="AO36" s="256"/>
      <c r="AP36" s="18"/>
    </row>
    <row r="37" spans="7:42" ht="13.5" customHeight="1" x14ac:dyDescent="0.4">
      <c r="G37" s="255" t="s">
        <v>34</v>
      </c>
      <c r="H37" s="256"/>
      <c r="I37" s="256"/>
      <c r="J37" s="256"/>
      <c r="K37" s="256"/>
      <c r="L37" s="256"/>
      <c r="M37" s="256"/>
      <c r="N37" s="256"/>
      <c r="O37" s="256"/>
      <c r="P37" s="256"/>
      <c r="Q37" s="256"/>
      <c r="R37" s="256"/>
      <c r="S37" s="256"/>
      <c r="T37" s="256"/>
      <c r="U37" s="256"/>
      <c r="V37" s="17"/>
      <c r="W37" s="32" t="s">
        <v>459</v>
      </c>
      <c r="X37" s="256" t="s">
        <v>32</v>
      </c>
      <c r="Y37" s="256"/>
      <c r="Z37" s="256"/>
      <c r="AA37" s="256"/>
      <c r="AB37" s="256"/>
      <c r="AC37" s="32"/>
      <c r="AD37" s="256" t="s">
        <v>33</v>
      </c>
      <c r="AE37" s="256"/>
      <c r="AF37" s="256"/>
      <c r="AG37" s="256"/>
      <c r="AH37" s="256"/>
      <c r="AI37" s="256"/>
      <c r="AJ37" s="256"/>
      <c r="AK37" s="256"/>
      <c r="AL37" s="256"/>
      <c r="AM37" s="256"/>
      <c r="AN37" s="256"/>
      <c r="AO37" s="256"/>
      <c r="AP37" s="18"/>
    </row>
    <row r="38" spans="7:42" ht="4.5" customHeight="1" thickBot="1" x14ac:dyDescent="0.45">
      <c r="G38" s="255"/>
      <c r="H38" s="256"/>
      <c r="I38" s="256"/>
      <c r="J38" s="256"/>
      <c r="K38" s="256"/>
      <c r="L38" s="256"/>
      <c r="M38" s="256"/>
      <c r="N38" s="256"/>
      <c r="O38" s="256"/>
      <c r="P38" s="256"/>
      <c r="Q38" s="256"/>
      <c r="R38" s="256"/>
      <c r="S38" s="256"/>
      <c r="T38" s="256"/>
      <c r="U38" s="256"/>
      <c r="V38" s="23"/>
      <c r="W38" s="24"/>
      <c r="X38" s="24"/>
      <c r="Y38" s="24"/>
      <c r="Z38" s="24"/>
      <c r="AA38" s="24"/>
      <c r="AB38" s="24"/>
      <c r="AC38" s="24"/>
      <c r="AD38" s="24"/>
      <c r="AE38" s="24"/>
      <c r="AF38" s="24"/>
      <c r="AG38" s="24"/>
      <c r="AH38" s="24"/>
      <c r="AI38" s="24"/>
      <c r="AJ38" s="24"/>
      <c r="AK38" s="24"/>
      <c r="AL38" s="24"/>
      <c r="AM38" s="24"/>
      <c r="AN38" s="24"/>
      <c r="AO38" s="24"/>
      <c r="AP38" s="25"/>
    </row>
    <row r="39" spans="7:42" ht="15" customHeight="1" thickBot="1" x14ac:dyDescent="0.45">
      <c r="G39" s="290" t="s">
        <v>35</v>
      </c>
      <c r="H39" s="291"/>
      <c r="I39" s="291"/>
      <c r="J39" s="291"/>
      <c r="K39" s="291"/>
      <c r="L39" s="291"/>
      <c r="M39" s="291"/>
      <c r="N39" s="291"/>
      <c r="O39" s="291"/>
      <c r="P39" s="291"/>
      <c r="Q39" s="291"/>
      <c r="R39" s="291"/>
      <c r="S39" s="291"/>
      <c r="T39" s="291"/>
      <c r="U39" s="291"/>
      <c r="V39" s="292"/>
      <c r="W39" s="292"/>
      <c r="X39" s="292"/>
      <c r="Y39" s="292"/>
      <c r="Z39" s="292"/>
      <c r="AA39" s="292"/>
      <c r="AB39" s="292"/>
      <c r="AC39" s="292"/>
      <c r="AD39" s="292"/>
      <c r="AE39" s="292"/>
      <c r="AF39" s="292"/>
      <c r="AG39" s="292"/>
      <c r="AH39" s="292"/>
      <c r="AI39" s="292"/>
      <c r="AJ39" s="292"/>
      <c r="AK39" s="292"/>
      <c r="AL39" s="292"/>
      <c r="AM39" s="292"/>
      <c r="AN39" s="292"/>
      <c r="AO39" s="292"/>
      <c r="AP39" s="293"/>
    </row>
    <row r="40" spans="7:42" ht="4.5" customHeight="1" x14ac:dyDescent="0.4">
      <c r="G40" s="255"/>
      <c r="H40" s="256"/>
      <c r="I40" s="256"/>
      <c r="J40" s="256"/>
      <c r="K40" s="256"/>
      <c r="L40" s="256"/>
      <c r="M40" s="256"/>
      <c r="N40" s="256"/>
      <c r="O40" s="256"/>
      <c r="P40" s="256"/>
      <c r="Q40" s="256"/>
      <c r="R40" s="256"/>
      <c r="S40" s="256"/>
      <c r="T40" s="256"/>
      <c r="U40" s="256"/>
      <c r="V40" s="14"/>
      <c r="W40" s="15"/>
      <c r="X40" s="15"/>
      <c r="Y40" s="15"/>
      <c r="Z40" s="15"/>
      <c r="AA40" s="15"/>
      <c r="AB40" s="15"/>
      <c r="AC40" s="15"/>
      <c r="AD40" s="15"/>
      <c r="AE40" s="15"/>
      <c r="AF40" s="15"/>
      <c r="AG40" s="15"/>
      <c r="AH40" s="15"/>
      <c r="AI40" s="15"/>
      <c r="AJ40" s="15"/>
      <c r="AK40" s="15"/>
      <c r="AL40" s="15"/>
      <c r="AM40" s="15"/>
      <c r="AN40" s="15"/>
      <c r="AO40" s="15"/>
      <c r="AP40" s="16"/>
    </row>
    <row r="41" spans="7:42" ht="13.5" customHeight="1" x14ac:dyDescent="0.4">
      <c r="G41" s="300" t="s">
        <v>447</v>
      </c>
      <c r="H41" s="301"/>
      <c r="I41" s="301"/>
      <c r="J41" s="301"/>
      <c r="K41" s="301"/>
      <c r="L41" s="301"/>
      <c r="M41" s="301"/>
      <c r="N41" s="301"/>
      <c r="O41" s="301"/>
      <c r="P41" s="301"/>
      <c r="Q41" s="301"/>
      <c r="R41" s="301"/>
      <c r="S41" s="301"/>
      <c r="T41" s="301"/>
      <c r="U41" s="301"/>
      <c r="V41" s="302" t="s">
        <v>36</v>
      </c>
      <c r="W41" s="299"/>
      <c r="X41" s="299"/>
      <c r="Y41" s="299"/>
      <c r="Z41" s="32"/>
      <c r="AA41" s="256" t="s">
        <v>37</v>
      </c>
      <c r="AB41" s="256"/>
      <c r="AC41" s="256"/>
      <c r="AD41" s="32"/>
      <c r="AE41" s="256" t="s">
        <v>38</v>
      </c>
      <c r="AF41" s="256"/>
      <c r="AG41" s="256"/>
      <c r="AH41" s="32" t="s">
        <v>459</v>
      </c>
      <c r="AI41" s="256" t="s">
        <v>39</v>
      </c>
      <c r="AJ41" s="256"/>
      <c r="AK41" s="256"/>
      <c r="AL41" s="256"/>
      <c r="AM41" s="256"/>
      <c r="AN41" s="256"/>
      <c r="AO41" s="256"/>
      <c r="AP41" s="18"/>
    </row>
    <row r="42" spans="7:42" ht="4.5" customHeight="1" x14ac:dyDescent="0.4">
      <c r="G42" s="300"/>
      <c r="H42" s="301"/>
      <c r="I42" s="301"/>
      <c r="J42" s="301"/>
      <c r="K42" s="301"/>
      <c r="L42" s="301"/>
      <c r="M42" s="301"/>
      <c r="N42" s="301"/>
      <c r="O42" s="301"/>
      <c r="P42" s="301"/>
      <c r="Q42" s="301"/>
      <c r="R42" s="301"/>
      <c r="S42" s="301"/>
      <c r="T42" s="301"/>
      <c r="U42" s="301"/>
      <c r="V42" s="17"/>
      <c r="W42" s="256"/>
      <c r="X42" s="256"/>
      <c r="Y42" s="256"/>
      <c r="Z42" s="256"/>
      <c r="AA42" s="256"/>
      <c r="AB42" s="256"/>
      <c r="AC42" s="256"/>
      <c r="AD42" s="256"/>
      <c r="AE42" s="256"/>
      <c r="AF42" s="256"/>
      <c r="AG42" s="256"/>
      <c r="AH42" s="256"/>
      <c r="AI42" s="256"/>
      <c r="AJ42" s="256"/>
      <c r="AK42" s="256"/>
      <c r="AL42" s="256"/>
      <c r="AM42" s="256"/>
      <c r="AN42" s="256"/>
      <c r="AO42" s="256"/>
      <c r="AP42" s="18"/>
    </row>
    <row r="43" spans="7:42" ht="13.5" customHeight="1" x14ac:dyDescent="0.4">
      <c r="G43" s="300"/>
      <c r="H43" s="301"/>
      <c r="I43" s="301"/>
      <c r="J43" s="301"/>
      <c r="K43" s="301"/>
      <c r="L43" s="301"/>
      <c r="M43" s="301"/>
      <c r="N43" s="301"/>
      <c r="O43" s="301"/>
      <c r="P43" s="301"/>
      <c r="Q43" s="301"/>
      <c r="R43" s="301"/>
      <c r="S43" s="301"/>
      <c r="T43" s="301"/>
      <c r="U43" s="301"/>
      <c r="V43" s="17"/>
      <c r="W43" s="32"/>
      <c r="X43" s="256" t="s">
        <v>40</v>
      </c>
      <c r="Y43" s="256"/>
      <c r="Z43" s="256"/>
      <c r="AA43" s="256"/>
      <c r="AB43" s="256"/>
      <c r="AC43" s="32"/>
      <c r="AD43" s="256" t="s">
        <v>41</v>
      </c>
      <c r="AE43" s="256"/>
      <c r="AF43" s="256"/>
      <c r="AG43" s="256"/>
      <c r="AH43" s="256"/>
      <c r="AI43" s="256"/>
      <c r="AJ43" s="256"/>
      <c r="AK43" s="256"/>
      <c r="AL43" s="256"/>
      <c r="AM43" s="256"/>
      <c r="AN43" s="256"/>
      <c r="AO43" s="256"/>
      <c r="AP43" s="18"/>
    </row>
    <row r="44" spans="7:42" ht="4.5" customHeight="1" x14ac:dyDescent="0.4">
      <c r="G44" s="8"/>
      <c r="H44" s="5"/>
      <c r="I44" s="5"/>
      <c r="J44" s="5"/>
      <c r="K44" s="5"/>
      <c r="L44" s="5"/>
      <c r="M44" s="5"/>
      <c r="N44" s="5"/>
      <c r="O44" s="5"/>
      <c r="P44" s="5"/>
      <c r="Q44" s="5"/>
      <c r="R44" s="5"/>
      <c r="S44" s="5"/>
      <c r="T44" s="5"/>
      <c r="U44" s="5"/>
      <c r="V44" s="19"/>
      <c r="W44" s="5"/>
      <c r="X44" s="5"/>
      <c r="Y44" s="5"/>
      <c r="Z44" s="5"/>
      <c r="AA44" s="5"/>
      <c r="AB44" s="5"/>
      <c r="AC44" s="5"/>
      <c r="AD44" s="5"/>
      <c r="AE44" s="5"/>
      <c r="AF44" s="5"/>
      <c r="AG44" s="5"/>
      <c r="AH44" s="5"/>
      <c r="AI44" s="5"/>
      <c r="AJ44" s="5"/>
      <c r="AK44" s="5"/>
      <c r="AL44" s="5"/>
      <c r="AM44" s="5"/>
      <c r="AN44" s="5"/>
      <c r="AO44" s="5"/>
      <c r="AP44" s="20"/>
    </row>
    <row r="45" spans="7:42" ht="4.5" customHeight="1" x14ac:dyDescent="0.4">
      <c r="G45" s="287" t="s">
        <v>448</v>
      </c>
      <c r="H45" s="284"/>
      <c r="I45" s="284"/>
      <c r="J45" s="284"/>
      <c r="K45" s="284"/>
      <c r="L45" s="284"/>
      <c r="M45" s="284"/>
      <c r="N45" s="284"/>
      <c r="O45" s="284"/>
      <c r="P45" s="284"/>
      <c r="Q45" s="284"/>
      <c r="R45" s="284"/>
      <c r="S45" s="284"/>
      <c r="T45" s="284"/>
      <c r="U45" s="284"/>
      <c r="V45" s="17"/>
      <c r="W45" s="256"/>
      <c r="X45" s="256"/>
      <c r="Y45" s="256"/>
      <c r="Z45" s="256"/>
      <c r="AA45" s="256"/>
      <c r="AB45" s="256"/>
      <c r="AC45" s="256"/>
      <c r="AD45" s="256"/>
      <c r="AE45" s="256"/>
      <c r="AF45" s="256"/>
      <c r="AG45" s="256"/>
      <c r="AH45" s="256"/>
      <c r="AI45" s="256"/>
      <c r="AJ45" s="256"/>
      <c r="AK45" s="256"/>
      <c r="AL45" s="256"/>
      <c r="AM45" s="256"/>
      <c r="AN45" s="256"/>
      <c r="AO45" s="256"/>
      <c r="AP45" s="18"/>
    </row>
    <row r="46" spans="7:42" ht="13.5" customHeight="1" x14ac:dyDescent="0.4">
      <c r="G46" s="288"/>
      <c r="H46" s="285"/>
      <c r="I46" s="285"/>
      <c r="J46" s="285"/>
      <c r="K46" s="285"/>
      <c r="L46" s="285"/>
      <c r="M46" s="285"/>
      <c r="N46" s="285"/>
      <c r="O46" s="285"/>
      <c r="P46" s="285"/>
      <c r="Q46" s="285"/>
      <c r="R46" s="285"/>
      <c r="S46" s="285"/>
      <c r="T46" s="285"/>
      <c r="U46" s="285"/>
      <c r="V46" s="17"/>
      <c r="W46" s="32" t="s">
        <v>459</v>
      </c>
      <c r="X46" s="256" t="s">
        <v>42</v>
      </c>
      <c r="Y46" s="256"/>
      <c r="Z46" s="256"/>
      <c r="AA46" s="256"/>
      <c r="AB46" s="256"/>
      <c r="AC46" s="32" t="s">
        <v>459</v>
      </c>
      <c r="AD46" s="256" t="s">
        <v>43</v>
      </c>
      <c r="AE46" s="256"/>
      <c r="AF46" s="256"/>
      <c r="AG46" s="256"/>
      <c r="AH46" s="256"/>
      <c r="AI46" s="32" t="s">
        <v>459</v>
      </c>
      <c r="AJ46" s="256" t="s">
        <v>44</v>
      </c>
      <c r="AK46" s="256"/>
      <c r="AL46" s="256"/>
      <c r="AM46" s="256"/>
      <c r="AN46" s="256"/>
      <c r="AO46" s="256"/>
      <c r="AP46" s="18"/>
    </row>
    <row r="47" spans="7:42" ht="4.5" customHeight="1" x14ac:dyDescent="0.4">
      <c r="G47" s="288"/>
      <c r="H47" s="285"/>
      <c r="I47" s="285"/>
      <c r="J47" s="285"/>
      <c r="K47" s="285"/>
      <c r="L47" s="285"/>
      <c r="M47" s="285"/>
      <c r="N47" s="285"/>
      <c r="O47" s="285"/>
      <c r="P47" s="285"/>
      <c r="Q47" s="285"/>
      <c r="R47" s="285"/>
      <c r="S47" s="285"/>
      <c r="T47" s="285"/>
      <c r="U47" s="285"/>
      <c r="V47" s="17"/>
      <c r="W47" s="256"/>
      <c r="X47" s="256"/>
      <c r="Y47" s="256"/>
      <c r="Z47" s="256"/>
      <c r="AA47" s="256"/>
      <c r="AB47" s="256"/>
      <c r="AC47" s="256"/>
      <c r="AD47" s="256"/>
      <c r="AE47" s="256"/>
      <c r="AF47" s="256"/>
      <c r="AG47" s="256"/>
      <c r="AH47" s="256"/>
      <c r="AI47" s="256"/>
      <c r="AJ47" s="256"/>
      <c r="AK47" s="256"/>
      <c r="AL47" s="256"/>
      <c r="AM47" s="256"/>
      <c r="AN47" s="256"/>
      <c r="AO47" s="256"/>
      <c r="AP47" s="18"/>
    </row>
    <row r="48" spans="7:42" ht="13.5" customHeight="1" x14ac:dyDescent="0.4">
      <c r="G48" s="288"/>
      <c r="H48" s="285"/>
      <c r="I48" s="285"/>
      <c r="J48" s="285"/>
      <c r="K48" s="285"/>
      <c r="L48" s="285"/>
      <c r="M48" s="285"/>
      <c r="N48" s="285"/>
      <c r="O48" s="285"/>
      <c r="P48" s="285"/>
      <c r="Q48" s="285"/>
      <c r="R48" s="285"/>
      <c r="S48" s="285"/>
      <c r="T48" s="285"/>
      <c r="U48" s="285"/>
      <c r="V48" s="17"/>
      <c r="W48" s="32"/>
      <c r="X48" s="256" t="s">
        <v>45</v>
      </c>
      <c r="Y48" s="256"/>
      <c r="Z48" s="256"/>
      <c r="AA48" s="256"/>
      <c r="AB48" s="256"/>
      <c r="AC48" s="32"/>
      <c r="AD48" s="256" t="s">
        <v>46</v>
      </c>
      <c r="AE48" s="256"/>
      <c r="AF48" s="256"/>
      <c r="AG48" s="256"/>
      <c r="AH48" s="256"/>
      <c r="AI48" s="256"/>
      <c r="AJ48" s="256"/>
      <c r="AK48" s="256"/>
      <c r="AL48" s="256"/>
      <c r="AM48" s="256"/>
      <c r="AN48" s="256"/>
      <c r="AO48" s="256"/>
      <c r="AP48" s="18"/>
    </row>
    <row r="49" spans="7:42" ht="4.5" customHeight="1" x14ac:dyDescent="0.4">
      <c r="G49" s="289"/>
      <c r="H49" s="286"/>
      <c r="I49" s="286"/>
      <c r="J49" s="286"/>
      <c r="K49" s="286"/>
      <c r="L49" s="286"/>
      <c r="M49" s="286"/>
      <c r="N49" s="286"/>
      <c r="O49" s="286"/>
      <c r="P49" s="286"/>
      <c r="Q49" s="286"/>
      <c r="R49" s="286"/>
      <c r="S49" s="286"/>
      <c r="T49" s="286"/>
      <c r="U49" s="286"/>
      <c r="V49" s="19"/>
      <c r="W49" s="5"/>
      <c r="X49" s="5"/>
      <c r="Y49" s="5"/>
      <c r="Z49" s="5"/>
      <c r="AA49" s="5"/>
      <c r="AB49" s="5"/>
      <c r="AC49" s="5"/>
      <c r="AD49" s="5"/>
      <c r="AE49" s="5"/>
      <c r="AF49" s="5"/>
      <c r="AG49" s="5"/>
      <c r="AH49" s="5"/>
      <c r="AI49" s="5"/>
      <c r="AJ49" s="5"/>
      <c r="AK49" s="5"/>
      <c r="AL49" s="5"/>
      <c r="AM49" s="5"/>
      <c r="AN49" s="5"/>
      <c r="AO49" s="5"/>
      <c r="AP49" s="20"/>
    </row>
    <row r="50" spans="7:42" ht="4.5" customHeight="1" x14ac:dyDescent="0.4">
      <c r="G50" s="255"/>
      <c r="H50" s="256"/>
      <c r="I50" s="256"/>
      <c r="J50" s="256"/>
      <c r="K50" s="256"/>
      <c r="L50" s="256"/>
      <c r="M50" s="256"/>
      <c r="N50" s="256"/>
      <c r="O50" s="256"/>
      <c r="P50" s="256"/>
      <c r="Q50" s="256"/>
      <c r="R50" s="256"/>
      <c r="S50" s="256"/>
      <c r="T50" s="256"/>
      <c r="U50" s="256"/>
      <c r="V50" s="17"/>
      <c r="W50" s="256"/>
      <c r="X50" s="256"/>
      <c r="Y50" s="256"/>
      <c r="Z50" s="256"/>
      <c r="AA50" s="256"/>
      <c r="AB50" s="256"/>
      <c r="AC50" s="256"/>
      <c r="AD50" s="256"/>
      <c r="AE50" s="256"/>
      <c r="AF50" s="256"/>
      <c r="AG50" s="256"/>
      <c r="AH50" s="256"/>
      <c r="AI50" s="256"/>
      <c r="AJ50" s="256"/>
      <c r="AK50" s="256"/>
      <c r="AL50" s="256"/>
      <c r="AM50" s="256"/>
      <c r="AN50" s="256"/>
      <c r="AO50" s="256"/>
      <c r="AP50" s="18"/>
    </row>
    <row r="51" spans="7:42" ht="13.5" customHeight="1" x14ac:dyDescent="0.4">
      <c r="G51" s="255" t="s">
        <v>449</v>
      </c>
      <c r="H51" s="256"/>
      <c r="I51" s="256"/>
      <c r="J51" s="256"/>
      <c r="K51" s="256"/>
      <c r="L51" s="256"/>
      <c r="M51" s="256"/>
      <c r="N51" s="256"/>
      <c r="O51" s="256"/>
      <c r="P51" s="256"/>
      <c r="Q51" s="256"/>
      <c r="R51" s="256"/>
      <c r="S51" s="256"/>
      <c r="T51" s="256"/>
      <c r="U51" s="256"/>
      <c r="V51" s="17"/>
      <c r="W51" s="32"/>
      <c r="X51" s="256" t="s">
        <v>47</v>
      </c>
      <c r="Y51" s="256"/>
      <c r="Z51" s="256"/>
      <c r="AA51" s="256"/>
      <c r="AB51" s="256"/>
      <c r="AC51" s="32" t="s">
        <v>459</v>
      </c>
      <c r="AD51" s="256" t="s">
        <v>49</v>
      </c>
      <c r="AE51" s="256"/>
      <c r="AF51" s="256"/>
      <c r="AG51" s="256"/>
      <c r="AH51" s="256"/>
      <c r="AI51" s="32"/>
      <c r="AJ51" s="256" t="s">
        <v>48</v>
      </c>
      <c r="AK51" s="256"/>
      <c r="AL51" s="256"/>
      <c r="AM51" s="256"/>
      <c r="AN51" s="256"/>
      <c r="AO51" s="256"/>
      <c r="AP51" s="18"/>
    </row>
    <row r="52" spans="7:42" ht="4.5" customHeight="1" x14ac:dyDescent="0.4">
      <c r="G52" s="8"/>
      <c r="H52" s="5"/>
      <c r="I52" s="5"/>
      <c r="J52" s="5"/>
      <c r="K52" s="5"/>
      <c r="L52" s="5"/>
      <c r="M52" s="5"/>
      <c r="N52" s="5"/>
      <c r="O52" s="5"/>
      <c r="P52" s="5"/>
      <c r="Q52" s="5"/>
      <c r="R52" s="5"/>
      <c r="S52" s="5"/>
      <c r="T52" s="5"/>
      <c r="U52" s="5"/>
      <c r="V52" s="19"/>
      <c r="W52" s="5"/>
      <c r="X52" s="5"/>
      <c r="Y52" s="5"/>
      <c r="Z52" s="5"/>
      <c r="AA52" s="5"/>
      <c r="AB52" s="5"/>
      <c r="AC52" s="5"/>
      <c r="AD52" s="5"/>
      <c r="AE52" s="5"/>
      <c r="AF52" s="5"/>
      <c r="AG52" s="5"/>
      <c r="AH52" s="5"/>
      <c r="AI52" s="5"/>
      <c r="AJ52" s="5"/>
      <c r="AK52" s="5"/>
      <c r="AL52" s="5"/>
      <c r="AM52" s="5"/>
      <c r="AN52" s="5"/>
      <c r="AO52" s="5"/>
      <c r="AP52" s="20"/>
    </row>
    <row r="53" spans="7:42" ht="4.5" customHeight="1" x14ac:dyDescent="0.4">
      <c r="G53" s="255"/>
      <c r="H53" s="256"/>
      <c r="I53" s="256"/>
      <c r="J53" s="256"/>
      <c r="K53" s="256"/>
      <c r="L53" s="256"/>
      <c r="M53" s="256"/>
      <c r="N53" s="256"/>
      <c r="O53" s="256"/>
      <c r="P53" s="256"/>
      <c r="Q53" s="256"/>
      <c r="R53" s="256"/>
      <c r="S53" s="256"/>
      <c r="T53" s="256"/>
      <c r="U53" s="256"/>
      <c r="V53" s="17"/>
      <c r="W53" s="256"/>
      <c r="X53" s="256"/>
      <c r="Y53" s="256"/>
      <c r="Z53" s="256"/>
      <c r="AA53" s="256"/>
      <c r="AB53" s="256"/>
      <c r="AC53" s="256"/>
      <c r="AD53" s="256"/>
      <c r="AE53" s="256"/>
      <c r="AF53" s="256"/>
      <c r="AG53" s="256"/>
      <c r="AH53" s="256"/>
      <c r="AI53" s="256"/>
      <c r="AJ53" s="256"/>
      <c r="AK53" s="256"/>
      <c r="AL53" s="256"/>
      <c r="AM53" s="256"/>
      <c r="AN53" s="256"/>
      <c r="AO53" s="256"/>
      <c r="AP53" s="18"/>
    </row>
    <row r="54" spans="7:42" ht="13.5" customHeight="1" x14ac:dyDescent="0.4">
      <c r="G54" s="255" t="s">
        <v>450</v>
      </c>
      <c r="H54" s="256"/>
      <c r="I54" s="256"/>
      <c r="J54" s="256"/>
      <c r="K54" s="256"/>
      <c r="L54" s="256"/>
      <c r="M54" s="256"/>
      <c r="N54" s="256"/>
      <c r="O54" s="256"/>
      <c r="P54" s="256"/>
      <c r="Q54" s="256"/>
      <c r="R54" s="256"/>
      <c r="S54" s="256"/>
      <c r="T54" s="256"/>
      <c r="U54" s="256"/>
      <c r="V54" s="17"/>
      <c r="W54" s="32"/>
      <c r="X54" s="256" t="s">
        <v>47</v>
      </c>
      <c r="Y54" s="256"/>
      <c r="Z54" s="256"/>
      <c r="AA54" s="256"/>
      <c r="AB54" s="256"/>
      <c r="AC54" s="32" t="s">
        <v>459</v>
      </c>
      <c r="AD54" s="256" t="s">
        <v>49</v>
      </c>
      <c r="AE54" s="256"/>
      <c r="AF54" s="256"/>
      <c r="AG54" s="256"/>
      <c r="AH54" s="256"/>
      <c r="AI54" s="32"/>
      <c r="AJ54" s="256" t="s">
        <v>48</v>
      </c>
      <c r="AK54" s="256"/>
      <c r="AL54" s="256"/>
      <c r="AM54" s="256"/>
      <c r="AN54" s="256"/>
      <c r="AO54" s="256"/>
      <c r="AP54" s="18"/>
    </row>
    <row r="55" spans="7:42" ht="4.5" customHeight="1" x14ac:dyDescent="0.4">
      <c r="G55" s="8"/>
      <c r="H55" s="5"/>
      <c r="I55" s="5"/>
      <c r="J55" s="5"/>
      <c r="K55" s="5"/>
      <c r="L55" s="5"/>
      <c r="M55" s="5"/>
      <c r="N55" s="5"/>
      <c r="O55" s="5"/>
      <c r="P55" s="5"/>
      <c r="Q55" s="5"/>
      <c r="R55" s="5"/>
      <c r="S55" s="5"/>
      <c r="T55" s="5"/>
      <c r="U55" s="5"/>
      <c r="V55" s="19"/>
      <c r="W55" s="5"/>
      <c r="X55" s="5"/>
      <c r="Y55" s="5"/>
      <c r="Z55" s="5"/>
      <c r="AA55" s="5"/>
      <c r="AB55" s="5"/>
      <c r="AC55" s="5"/>
      <c r="AD55" s="5"/>
      <c r="AE55" s="5"/>
      <c r="AF55" s="5"/>
      <c r="AG55" s="5"/>
      <c r="AH55" s="5"/>
      <c r="AI55" s="5"/>
      <c r="AJ55" s="5"/>
      <c r="AK55" s="5"/>
      <c r="AL55" s="5"/>
      <c r="AM55" s="5"/>
      <c r="AN55" s="5"/>
      <c r="AO55" s="5"/>
      <c r="AP55" s="20"/>
    </row>
    <row r="56" spans="7:42" ht="4.5" customHeight="1" x14ac:dyDescent="0.4">
      <c r="G56" s="255"/>
      <c r="H56" s="256"/>
      <c r="I56" s="256"/>
      <c r="J56" s="256"/>
      <c r="K56" s="256"/>
      <c r="L56" s="256"/>
      <c r="M56" s="256"/>
      <c r="N56" s="256"/>
      <c r="O56" s="256"/>
      <c r="P56" s="256"/>
      <c r="Q56" s="256"/>
      <c r="R56" s="256"/>
      <c r="S56" s="256"/>
      <c r="T56" s="256"/>
      <c r="U56" s="256"/>
      <c r="V56" s="17"/>
      <c r="W56" s="256"/>
      <c r="X56" s="256"/>
      <c r="Y56" s="256"/>
      <c r="Z56" s="256"/>
      <c r="AA56" s="256"/>
      <c r="AB56" s="256"/>
      <c r="AC56" s="256"/>
      <c r="AD56" s="256"/>
      <c r="AE56" s="256"/>
      <c r="AF56" s="256"/>
      <c r="AG56" s="256"/>
      <c r="AH56" s="256"/>
      <c r="AI56" s="256"/>
      <c r="AJ56" s="256"/>
      <c r="AK56" s="256"/>
      <c r="AL56" s="256"/>
      <c r="AM56" s="256"/>
      <c r="AN56" s="256"/>
      <c r="AO56" s="256"/>
      <c r="AP56" s="18"/>
    </row>
    <row r="57" spans="7:42" ht="13.5" customHeight="1" x14ac:dyDescent="0.4">
      <c r="G57" s="255" t="s">
        <v>451</v>
      </c>
      <c r="H57" s="256"/>
      <c r="I57" s="256"/>
      <c r="J57" s="256"/>
      <c r="K57" s="256"/>
      <c r="L57" s="256"/>
      <c r="M57" s="256"/>
      <c r="N57" s="256"/>
      <c r="O57" s="256"/>
      <c r="P57" s="256"/>
      <c r="Q57" s="256"/>
      <c r="R57" s="256"/>
      <c r="S57" s="256"/>
      <c r="T57" s="256"/>
      <c r="U57" s="256"/>
      <c r="V57" s="17"/>
      <c r="W57" s="32" t="s">
        <v>459</v>
      </c>
      <c r="X57" s="256" t="s">
        <v>50</v>
      </c>
      <c r="Y57" s="256"/>
      <c r="Z57" s="256"/>
      <c r="AA57" s="256"/>
      <c r="AB57" s="256"/>
      <c r="AC57" s="256"/>
      <c r="AD57" s="32"/>
      <c r="AE57" s="256" t="s">
        <v>51</v>
      </c>
      <c r="AF57" s="256"/>
      <c r="AG57" s="256"/>
      <c r="AH57" s="256"/>
      <c r="AI57" s="256"/>
      <c r="AJ57" s="256"/>
      <c r="AK57" s="256"/>
      <c r="AL57" s="256"/>
      <c r="AM57" s="256"/>
      <c r="AN57" s="256"/>
      <c r="AO57" s="256"/>
      <c r="AP57" s="18"/>
    </row>
    <row r="58" spans="7:42" ht="4.5" customHeight="1" thickBot="1" x14ac:dyDescent="0.45">
      <c r="G58" s="255"/>
      <c r="H58" s="256"/>
      <c r="I58" s="256"/>
      <c r="J58" s="256"/>
      <c r="K58" s="256"/>
      <c r="L58" s="256"/>
      <c r="M58" s="256"/>
      <c r="N58" s="256"/>
      <c r="O58" s="256"/>
      <c r="P58" s="256"/>
      <c r="Q58" s="256"/>
      <c r="R58" s="256"/>
      <c r="S58" s="256"/>
      <c r="T58" s="256"/>
      <c r="U58" s="256"/>
      <c r="V58" s="23"/>
      <c r="W58" s="24"/>
      <c r="X58" s="24"/>
      <c r="Y58" s="24"/>
      <c r="Z58" s="24"/>
      <c r="AA58" s="24"/>
      <c r="AB58" s="24"/>
      <c r="AC58" s="24"/>
      <c r="AD58" s="24"/>
      <c r="AE58" s="24"/>
      <c r="AF58" s="24"/>
      <c r="AG58" s="24"/>
      <c r="AH58" s="24"/>
      <c r="AI58" s="24"/>
      <c r="AJ58" s="24"/>
      <c r="AK58" s="24"/>
      <c r="AL58" s="24"/>
      <c r="AM58" s="24"/>
      <c r="AN58" s="24"/>
      <c r="AO58" s="24"/>
      <c r="AP58" s="25"/>
    </row>
    <row r="59" spans="7:42" ht="15" customHeight="1" thickBot="1" x14ac:dyDescent="0.45">
      <c r="G59" s="303" t="s">
        <v>52</v>
      </c>
      <c r="H59" s="304"/>
      <c r="I59" s="304"/>
      <c r="J59" s="304"/>
      <c r="K59" s="304"/>
      <c r="L59" s="304"/>
      <c r="M59" s="304"/>
      <c r="N59" s="304"/>
      <c r="O59" s="304"/>
      <c r="P59" s="304"/>
      <c r="Q59" s="304"/>
      <c r="R59" s="304"/>
      <c r="S59" s="304"/>
      <c r="T59" s="304"/>
      <c r="U59" s="304"/>
      <c r="V59" s="305"/>
      <c r="W59" s="305"/>
      <c r="X59" s="305"/>
      <c r="Y59" s="305"/>
      <c r="Z59" s="305"/>
      <c r="AA59" s="305"/>
      <c r="AB59" s="305"/>
      <c r="AC59" s="305"/>
      <c r="AD59" s="305"/>
      <c r="AE59" s="305"/>
      <c r="AF59" s="305"/>
      <c r="AG59" s="305"/>
      <c r="AH59" s="305"/>
      <c r="AI59" s="305"/>
      <c r="AJ59" s="305"/>
      <c r="AK59" s="305"/>
      <c r="AL59" s="305"/>
      <c r="AM59" s="305"/>
      <c r="AN59" s="305"/>
      <c r="AO59" s="305"/>
      <c r="AP59" s="306"/>
    </row>
    <row r="60" spans="7:42" ht="4.5" customHeight="1" x14ac:dyDescent="0.4">
      <c r="G60" s="255"/>
      <c r="H60" s="256"/>
      <c r="I60" s="256"/>
      <c r="J60" s="256"/>
      <c r="K60" s="256"/>
      <c r="L60" s="256"/>
      <c r="M60" s="256"/>
      <c r="N60" s="256"/>
      <c r="O60" s="256"/>
      <c r="P60" s="256"/>
      <c r="Q60" s="256"/>
      <c r="R60" s="256"/>
      <c r="S60" s="256"/>
      <c r="T60" s="256"/>
      <c r="U60" s="256"/>
      <c r="V60" s="14"/>
      <c r="W60" s="15"/>
      <c r="X60" s="15"/>
      <c r="Y60" s="15"/>
      <c r="Z60" s="15"/>
      <c r="AA60" s="15"/>
      <c r="AB60" s="15"/>
      <c r="AC60" s="15"/>
      <c r="AD60" s="15"/>
      <c r="AE60" s="15"/>
      <c r="AF60" s="15"/>
      <c r="AG60" s="15"/>
      <c r="AH60" s="15"/>
      <c r="AI60" s="15"/>
      <c r="AJ60" s="15"/>
      <c r="AK60" s="15"/>
      <c r="AL60" s="15"/>
      <c r="AM60" s="15"/>
      <c r="AN60" s="15"/>
      <c r="AO60" s="15"/>
      <c r="AP60" s="16"/>
    </row>
    <row r="61" spans="7:42" ht="13.5" customHeight="1" x14ac:dyDescent="0.4">
      <c r="G61" s="255" t="s">
        <v>452</v>
      </c>
      <c r="H61" s="256"/>
      <c r="I61" s="256"/>
      <c r="J61" s="256"/>
      <c r="K61" s="256"/>
      <c r="L61" s="256"/>
      <c r="M61" s="256"/>
      <c r="N61" s="256"/>
      <c r="O61" s="256"/>
      <c r="P61" s="256"/>
      <c r="Q61" s="256"/>
      <c r="R61" s="256"/>
      <c r="S61" s="256"/>
      <c r="T61" s="256"/>
      <c r="U61" s="256"/>
      <c r="V61" s="17"/>
      <c r="W61" s="32"/>
      <c r="X61" s="256" t="s">
        <v>53</v>
      </c>
      <c r="Y61" s="256"/>
      <c r="Z61" s="256"/>
      <c r="AA61" s="256"/>
      <c r="AB61" s="256"/>
      <c r="AC61" s="32" t="s">
        <v>459</v>
      </c>
      <c r="AD61" s="256" t="s">
        <v>54</v>
      </c>
      <c r="AE61" s="256"/>
      <c r="AF61" s="256"/>
      <c r="AG61" s="256"/>
      <c r="AH61" s="256"/>
      <c r="AI61" s="32"/>
      <c r="AJ61" s="256" t="s">
        <v>55</v>
      </c>
      <c r="AK61" s="256"/>
      <c r="AL61" s="256"/>
      <c r="AM61" s="256"/>
      <c r="AN61" s="256"/>
      <c r="AO61" s="256"/>
      <c r="AP61" s="18"/>
    </row>
    <row r="62" spans="7:42" ht="4.5" customHeight="1" x14ac:dyDescent="0.4">
      <c r="G62" s="255"/>
      <c r="H62" s="256"/>
      <c r="I62" s="256"/>
      <c r="J62" s="256"/>
      <c r="K62" s="256"/>
      <c r="L62" s="256"/>
      <c r="M62" s="256"/>
      <c r="N62" s="256"/>
      <c r="O62" s="256"/>
      <c r="P62" s="256"/>
      <c r="Q62" s="256"/>
      <c r="R62" s="256"/>
      <c r="S62" s="256"/>
      <c r="T62" s="256"/>
      <c r="U62" s="256"/>
      <c r="V62" s="17"/>
      <c r="W62" s="256"/>
      <c r="X62" s="256"/>
      <c r="Y62" s="256"/>
      <c r="Z62" s="256"/>
      <c r="AA62" s="256"/>
      <c r="AB62" s="256"/>
      <c r="AC62" s="256"/>
      <c r="AD62" s="256"/>
      <c r="AE62" s="256"/>
      <c r="AF62" s="256"/>
      <c r="AG62" s="256"/>
      <c r="AH62" s="256"/>
      <c r="AI62" s="256"/>
      <c r="AJ62" s="256"/>
      <c r="AK62" s="256"/>
      <c r="AL62" s="256"/>
      <c r="AM62" s="256"/>
      <c r="AN62" s="256"/>
      <c r="AO62" s="256"/>
      <c r="AP62" s="18"/>
    </row>
    <row r="63" spans="7:42" ht="4.5" customHeight="1" x14ac:dyDescent="0.4">
      <c r="G63" s="275" t="s">
        <v>76</v>
      </c>
      <c r="H63" s="276"/>
      <c r="I63" s="277"/>
      <c r="J63" s="284" t="s">
        <v>83</v>
      </c>
      <c r="K63" s="284"/>
      <c r="L63" s="284"/>
      <c r="M63" s="284"/>
      <c r="N63" s="284"/>
      <c r="O63" s="284"/>
      <c r="P63" s="284"/>
      <c r="Q63" s="284"/>
      <c r="R63" s="284"/>
      <c r="S63" s="284"/>
      <c r="T63" s="284"/>
      <c r="U63" s="284"/>
      <c r="V63" s="21"/>
      <c r="W63" s="6"/>
      <c r="X63" s="6"/>
      <c r="Y63" s="6"/>
      <c r="Z63" s="6"/>
      <c r="AA63" s="6"/>
      <c r="AB63" s="6"/>
      <c r="AC63" s="6"/>
      <c r="AD63" s="6"/>
      <c r="AE63" s="6"/>
      <c r="AF63" s="6"/>
      <c r="AG63" s="6"/>
      <c r="AH63" s="6"/>
      <c r="AI63" s="6"/>
      <c r="AJ63" s="6"/>
      <c r="AK63" s="6"/>
      <c r="AL63" s="6"/>
      <c r="AM63" s="6"/>
      <c r="AN63" s="6"/>
      <c r="AO63" s="6"/>
      <c r="AP63" s="22"/>
    </row>
    <row r="64" spans="7:42" ht="13.5" customHeight="1" x14ac:dyDescent="0.4">
      <c r="G64" s="278"/>
      <c r="H64" s="279"/>
      <c r="I64" s="280"/>
      <c r="J64" s="285"/>
      <c r="K64" s="285"/>
      <c r="L64" s="285"/>
      <c r="M64" s="285"/>
      <c r="N64" s="285"/>
      <c r="O64" s="285"/>
      <c r="P64" s="285"/>
      <c r="Q64" s="285"/>
      <c r="R64" s="285"/>
      <c r="S64" s="285"/>
      <c r="T64" s="285"/>
      <c r="U64" s="285"/>
      <c r="V64" s="17"/>
      <c r="W64" s="32" t="s">
        <v>459</v>
      </c>
      <c r="X64" s="256" t="s">
        <v>56</v>
      </c>
      <c r="Y64" s="256"/>
      <c r="Z64" s="256"/>
      <c r="AA64" s="256"/>
      <c r="AB64" s="256"/>
      <c r="AC64" s="32"/>
      <c r="AD64" s="256" t="s">
        <v>57</v>
      </c>
      <c r="AE64" s="256"/>
      <c r="AF64" s="256"/>
      <c r="AG64" s="256"/>
      <c r="AH64" s="256"/>
      <c r="AI64" s="256"/>
      <c r="AJ64" s="256"/>
      <c r="AK64" s="256"/>
      <c r="AL64" s="256"/>
      <c r="AM64" s="256"/>
      <c r="AN64" s="256"/>
      <c r="AO64" s="256"/>
      <c r="AP64" s="18"/>
    </row>
    <row r="65" spans="7:42" ht="4.5" customHeight="1" x14ac:dyDescent="0.4">
      <c r="G65" s="278"/>
      <c r="H65" s="279"/>
      <c r="I65" s="280"/>
      <c r="J65" s="285"/>
      <c r="K65" s="285"/>
      <c r="L65" s="285"/>
      <c r="M65" s="285"/>
      <c r="N65" s="285"/>
      <c r="O65" s="285"/>
      <c r="P65" s="285"/>
      <c r="Q65" s="285"/>
      <c r="R65" s="285"/>
      <c r="S65" s="285"/>
      <c r="T65" s="285"/>
      <c r="U65" s="285"/>
      <c r="V65" s="17"/>
      <c r="W65" s="256"/>
      <c r="X65" s="256"/>
      <c r="Y65" s="256"/>
      <c r="Z65" s="256"/>
      <c r="AA65" s="256"/>
      <c r="AB65" s="256"/>
      <c r="AC65" s="256"/>
      <c r="AD65" s="256"/>
      <c r="AE65" s="256"/>
      <c r="AF65" s="256"/>
      <c r="AG65" s="256"/>
      <c r="AH65" s="256"/>
      <c r="AI65" s="256"/>
      <c r="AJ65" s="256"/>
      <c r="AK65" s="256"/>
      <c r="AL65" s="256"/>
      <c r="AM65" s="256"/>
      <c r="AN65" s="256"/>
      <c r="AO65" s="256"/>
      <c r="AP65" s="18"/>
    </row>
    <row r="66" spans="7:42" ht="13.5" customHeight="1" x14ac:dyDescent="0.4">
      <c r="G66" s="278"/>
      <c r="H66" s="279"/>
      <c r="I66" s="280"/>
      <c r="J66" s="285"/>
      <c r="K66" s="285"/>
      <c r="L66" s="285"/>
      <c r="M66" s="285"/>
      <c r="N66" s="285"/>
      <c r="O66" s="285"/>
      <c r="P66" s="285"/>
      <c r="Q66" s="285"/>
      <c r="R66" s="285"/>
      <c r="S66" s="285"/>
      <c r="T66" s="285"/>
      <c r="U66" s="285"/>
      <c r="V66" s="17"/>
      <c r="W66" s="32"/>
      <c r="X66" s="256" t="s">
        <v>58</v>
      </c>
      <c r="Y66" s="256"/>
      <c r="Z66" s="256"/>
      <c r="AA66" s="256"/>
      <c r="AB66" s="256"/>
      <c r="AC66" s="256"/>
      <c r="AD66" s="256"/>
      <c r="AE66" s="256"/>
      <c r="AF66" s="256"/>
      <c r="AG66" s="256"/>
      <c r="AH66" s="256"/>
      <c r="AI66" s="32"/>
      <c r="AJ66" s="256" t="s">
        <v>59</v>
      </c>
      <c r="AK66" s="256"/>
      <c r="AL66" s="256"/>
      <c r="AM66" s="256"/>
      <c r="AN66" s="256"/>
      <c r="AO66" s="256"/>
      <c r="AP66" s="18"/>
    </row>
    <row r="67" spans="7:42" ht="4.5" customHeight="1" x14ac:dyDescent="0.4">
      <c r="G67" s="278"/>
      <c r="H67" s="279"/>
      <c r="I67" s="280"/>
      <c r="J67" s="286"/>
      <c r="K67" s="286"/>
      <c r="L67" s="286"/>
      <c r="M67" s="286"/>
      <c r="N67" s="286"/>
      <c r="O67" s="286"/>
      <c r="P67" s="286"/>
      <c r="Q67" s="286"/>
      <c r="R67" s="286"/>
      <c r="S67" s="286"/>
      <c r="T67" s="286"/>
      <c r="U67" s="286"/>
      <c r="V67" s="19"/>
      <c r="W67" s="5"/>
      <c r="X67" s="5"/>
      <c r="Y67" s="5"/>
      <c r="Z67" s="5"/>
      <c r="AA67" s="5"/>
      <c r="AB67" s="5"/>
      <c r="AC67" s="5"/>
      <c r="AD67" s="5"/>
      <c r="AE67" s="5"/>
      <c r="AF67" s="5"/>
      <c r="AG67" s="5"/>
      <c r="AH67" s="5"/>
      <c r="AI67" s="5"/>
      <c r="AJ67" s="5"/>
      <c r="AK67" s="5"/>
      <c r="AL67" s="5"/>
      <c r="AM67" s="5"/>
      <c r="AN67" s="5"/>
      <c r="AO67" s="5"/>
      <c r="AP67" s="20"/>
    </row>
    <row r="68" spans="7:42" ht="4.5" customHeight="1" x14ac:dyDescent="0.4">
      <c r="G68" s="278"/>
      <c r="H68" s="279"/>
      <c r="I68" s="280"/>
      <c r="J68" s="256"/>
      <c r="K68" s="256"/>
      <c r="L68" s="256"/>
      <c r="M68" s="256"/>
      <c r="N68" s="256"/>
      <c r="O68" s="256"/>
      <c r="P68" s="256"/>
      <c r="Q68" s="256"/>
      <c r="R68" s="256"/>
      <c r="S68" s="256"/>
      <c r="T68" s="256"/>
      <c r="U68" s="256"/>
      <c r="V68" s="17"/>
      <c r="W68" s="256"/>
      <c r="X68" s="256"/>
      <c r="Y68" s="256"/>
      <c r="Z68" s="256"/>
      <c r="AA68" s="256"/>
      <c r="AB68" s="256"/>
      <c r="AC68" s="256"/>
      <c r="AD68" s="256"/>
      <c r="AE68" s="256"/>
      <c r="AF68" s="256"/>
      <c r="AG68" s="256"/>
      <c r="AH68" s="256"/>
      <c r="AI68" s="256"/>
      <c r="AJ68" s="256"/>
      <c r="AK68" s="256"/>
      <c r="AL68" s="256"/>
      <c r="AM68" s="256"/>
      <c r="AN68" s="256"/>
      <c r="AO68" s="256"/>
      <c r="AP68" s="18"/>
    </row>
    <row r="69" spans="7:42" ht="13.5" customHeight="1" x14ac:dyDescent="0.4">
      <c r="G69" s="278"/>
      <c r="H69" s="279"/>
      <c r="I69" s="280"/>
      <c r="J69" s="256" t="s">
        <v>60</v>
      </c>
      <c r="K69" s="256"/>
      <c r="L69" s="256"/>
      <c r="M69" s="256"/>
      <c r="N69" s="256"/>
      <c r="O69" s="256"/>
      <c r="P69" s="256"/>
      <c r="Q69" s="256"/>
      <c r="R69" s="256"/>
      <c r="S69" s="256"/>
      <c r="T69" s="256"/>
      <c r="U69" s="256"/>
      <c r="V69" s="17"/>
      <c r="W69" s="32" t="s">
        <v>459</v>
      </c>
      <c r="X69" s="256" t="s">
        <v>61</v>
      </c>
      <c r="Y69" s="256"/>
      <c r="Z69" s="256"/>
      <c r="AA69" s="256"/>
      <c r="AB69" s="256"/>
      <c r="AC69" s="256"/>
      <c r="AD69" s="256"/>
      <c r="AE69" s="32"/>
      <c r="AF69" s="256" t="s">
        <v>62</v>
      </c>
      <c r="AG69" s="256"/>
      <c r="AH69" s="256"/>
      <c r="AI69" s="256"/>
      <c r="AJ69" s="256"/>
      <c r="AK69" s="256"/>
      <c r="AL69" s="256"/>
      <c r="AM69" s="256"/>
      <c r="AN69" s="256"/>
      <c r="AO69" s="256"/>
      <c r="AP69" s="18"/>
    </row>
    <row r="70" spans="7:42" ht="4.5" customHeight="1" x14ac:dyDescent="0.4">
      <c r="G70" s="281"/>
      <c r="H70" s="282"/>
      <c r="I70" s="283"/>
      <c r="J70" s="5"/>
      <c r="K70" s="5"/>
      <c r="L70" s="5"/>
      <c r="M70" s="5"/>
      <c r="N70" s="5"/>
      <c r="O70" s="5"/>
      <c r="P70" s="5"/>
      <c r="Q70" s="5"/>
      <c r="R70" s="5"/>
      <c r="S70" s="5"/>
      <c r="T70" s="5"/>
      <c r="U70" s="5"/>
      <c r="V70" s="19"/>
      <c r="W70" s="5"/>
      <c r="X70" s="5"/>
      <c r="Y70" s="5"/>
      <c r="Z70" s="5"/>
      <c r="AA70" s="5"/>
      <c r="AB70" s="5"/>
      <c r="AC70" s="5"/>
      <c r="AD70" s="5"/>
      <c r="AE70" s="5"/>
      <c r="AF70" s="5"/>
      <c r="AG70" s="5"/>
      <c r="AH70" s="5"/>
      <c r="AI70" s="5"/>
      <c r="AJ70" s="5"/>
      <c r="AK70" s="5"/>
      <c r="AL70" s="5"/>
      <c r="AM70" s="5"/>
      <c r="AN70" s="5"/>
      <c r="AO70" s="5"/>
      <c r="AP70" s="20"/>
    </row>
    <row r="71" spans="7:42" ht="4.5" customHeight="1" x14ac:dyDescent="0.4">
      <c r="G71" s="255"/>
      <c r="H71" s="256"/>
      <c r="I71" s="256"/>
      <c r="J71" s="256"/>
      <c r="K71" s="256"/>
      <c r="L71" s="256"/>
      <c r="M71" s="256"/>
      <c r="N71" s="256"/>
      <c r="O71" s="256"/>
      <c r="P71" s="256"/>
      <c r="Q71" s="256"/>
      <c r="R71" s="256"/>
      <c r="S71" s="256"/>
      <c r="T71" s="256"/>
      <c r="U71" s="256"/>
      <c r="V71" s="17"/>
      <c r="W71" s="256"/>
      <c r="X71" s="256"/>
      <c r="Y71" s="256"/>
      <c r="Z71" s="256"/>
      <c r="AA71" s="256"/>
      <c r="AB71" s="256"/>
      <c r="AC71" s="256"/>
      <c r="AD71" s="256"/>
      <c r="AE71" s="256"/>
      <c r="AF71" s="256"/>
      <c r="AG71" s="256"/>
      <c r="AH71" s="256"/>
      <c r="AI71" s="256"/>
      <c r="AJ71" s="256"/>
      <c r="AK71" s="256"/>
      <c r="AL71" s="256"/>
      <c r="AM71" s="256"/>
      <c r="AN71" s="256"/>
      <c r="AO71" s="256"/>
      <c r="AP71" s="18"/>
    </row>
    <row r="72" spans="7:42" ht="13.5" customHeight="1" x14ac:dyDescent="0.4">
      <c r="G72" s="255" t="s">
        <v>453</v>
      </c>
      <c r="H72" s="256"/>
      <c r="I72" s="256"/>
      <c r="J72" s="256"/>
      <c r="K72" s="256"/>
      <c r="L72" s="256"/>
      <c r="M72" s="256"/>
      <c r="N72" s="256"/>
      <c r="O72" s="256"/>
      <c r="P72" s="256"/>
      <c r="Q72" s="256"/>
      <c r="R72" s="256"/>
      <c r="S72" s="256"/>
      <c r="T72" s="256"/>
      <c r="U72" s="256"/>
      <c r="V72" s="17"/>
      <c r="W72" s="32"/>
      <c r="X72" s="256" t="s">
        <v>63</v>
      </c>
      <c r="Y72" s="256"/>
      <c r="Z72" s="256"/>
      <c r="AA72" s="256"/>
      <c r="AB72" s="256"/>
      <c r="AC72" s="32" t="s">
        <v>459</v>
      </c>
      <c r="AD72" s="256" t="s">
        <v>64</v>
      </c>
      <c r="AE72" s="256"/>
      <c r="AF72" s="256"/>
      <c r="AG72" s="256"/>
      <c r="AH72" s="256"/>
      <c r="AI72" s="256"/>
      <c r="AJ72" s="256"/>
      <c r="AK72" s="256"/>
      <c r="AL72" s="256"/>
      <c r="AM72" s="256"/>
      <c r="AN72" s="256"/>
      <c r="AO72" s="256"/>
      <c r="AP72" s="18"/>
    </row>
    <row r="73" spans="7:42" ht="4.5" customHeight="1" x14ac:dyDescent="0.4">
      <c r="G73" s="255"/>
      <c r="H73" s="256"/>
      <c r="I73" s="256"/>
      <c r="J73" s="256"/>
      <c r="K73" s="256"/>
      <c r="L73" s="256"/>
      <c r="M73" s="256"/>
      <c r="N73" s="256"/>
      <c r="O73" s="256"/>
      <c r="P73" s="256"/>
      <c r="Q73" s="256"/>
      <c r="R73" s="256"/>
      <c r="S73" s="256"/>
      <c r="T73" s="256"/>
      <c r="U73" s="256"/>
      <c r="V73" s="17"/>
      <c r="W73" s="256"/>
      <c r="X73" s="256"/>
      <c r="Y73" s="256"/>
      <c r="Z73" s="256"/>
      <c r="AA73" s="256"/>
      <c r="AB73" s="256"/>
      <c r="AC73" s="256"/>
      <c r="AD73" s="256"/>
      <c r="AE73" s="256"/>
      <c r="AF73" s="256"/>
      <c r="AG73" s="256"/>
      <c r="AH73" s="256"/>
      <c r="AI73" s="256"/>
      <c r="AJ73" s="256"/>
      <c r="AK73" s="256"/>
      <c r="AL73" s="256"/>
      <c r="AM73" s="256"/>
      <c r="AN73" s="256"/>
      <c r="AO73" s="256"/>
      <c r="AP73" s="18"/>
    </row>
    <row r="74" spans="7:42" ht="4.5" customHeight="1" x14ac:dyDescent="0.4">
      <c r="G74" s="287" t="s">
        <v>454</v>
      </c>
      <c r="H74" s="284"/>
      <c r="I74" s="284"/>
      <c r="J74" s="284"/>
      <c r="K74" s="284"/>
      <c r="L74" s="284"/>
      <c r="M74" s="284"/>
      <c r="N74" s="284"/>
      <c r="O74" s="284"/>
      <c r="P74" s="284"/>
      <c r="Q74" s="284"/>
      <c r="R74" s="284"/>
      <c r="S74" s="284"/>
      <c r="T74" s="284"/>
      <c r="U74" s="284"/>
      <c r="V74" s="21"/>
      <c r="W74" s="6"/>
      <c r="X74" s="6"/>
      <c r="Y74" s="6"/>
      <c r="Z74" s="6"/>
      <c r="AA74" s="6"/>
      <c r="AB74" s="6"/>
      <c r="AC74" s="6"/>
      <c r="AD74" s="6"/>
      <c r="AE74" s="6"/>
      <c r="AF74" s="6"/>
      <c r="AG74" s="6"/>
      <c r="AH74" s="6"/>
      <c r="AI74" s="6"/>
      <c r="AJ74" s="6"/>
      <c r="AK74" s="6"/>
      <c r="AL74" s="6"/>
      <c r="AM74" s="6"/>
      <c r="AN74" s="6"/>
      <c r="AO74" s="6"/>
      <c r="AP74" s="22"/>
    </row>
    <row r="75" spans="7:42" ht="13.5" customHeight="1" x14ac:dyDescent="0.4">
      <c r="G75" s="288"/>
      <c r="H75" s="285"/>
      <c r="I75" s="285"/>
      <c r="J75" s="285"/>
      <c r="K75" s="285"/>
      <c r="L75" s="285"/>
      <c r="M75" s="285"/>
      <c r="N75" s="285"/>
      <c r="O75" s="285"/>
      <c r="P75" s="285"/>
      <c r="Q75" s="285"/>
      <c r="R75" s="285"/>
      <c r="S75" s="285"/>
      <c r="T75" s="285"/>
      <c r="U75" s="285"/>
      <c r="V75" s="17"/>
      <c r="W75" s="32"/>
      <c r="X75" s="256" t="s">
        <v>65</v>
      </c>
      <c r="Y75" s="256"/>
      <c r="Z75" s="256"/>
      <c r="AA75" s="256"/>
      <c r="AB75" s="256"/>
      <c r="AC75" s="256"/>
      <c r="AD75" s="32"/>
      <c r="AE75" s="256" t="s">
        <v>66</v>
      </c>
      <c r="AF75" s="256"/>
      <c r="AG75" s="256"/>
      <c r="AH75" s="256"/>
      <c r="AI75" s="256"/>
      <c r="AJ75" s="256"/>
      <c r="AK75" s="32" t="s">
        <v>459</v>
      </c>
      <c r="AL75" s="256" t="s">
        <v>67</v>
      </c>
      <c r="AM75" s="256"/>
      <c r="AN75" s="256"/>
      <c r="AO75" s="256"/>
      <c r="AP75" s="18"/>
    </row>
    <row r="76" spans="7:42" ht="4.5" customHeight="1" thickBot="1" x14ac:dyDescent="0.45">
      <c r="G76" s="289"/>
      <c r="H76" s="286"/>
      <c r="I76" s="286"/>
      <c r="J76" s="286"/>
      <c r="K76" s="286"/>
      <c r="L76" s="286"/>
      <c r="M76" s="286"/>
      <c r="N76" s="286"/>
      <c r="O76" s="286"/>
      <c r="P76" s="286"/>
      <c r="Q76" s="286"/>
      <c r="R76" s="286"/>
      <c r="S76" s="286"/>
      <c r="T76" s="286"/>
      <c r="U76" s="286"/>
      <c r="V76" s="23"/>
      <c r="W76" s="24"/>
      <c r="X76" s="24"/>
      <c r="Y76" s="24"/>
      <c r="Z76" s="24"/>
      <c r="AA76" s="24"/>
      <c r="AB76" s="24"/>
      <c r="AC76" s="24"/>
      <c r="AD76" s="24"/>
      <c r="AE76" s="24"/>
      <c r="AF76" s="24"/>
      <c r="AG76" s="24"/>
      <c r="AH76" s="24"/>
      <c r="AI76" s="24"/>
      <c r="AJ76" s="24"/>
      <c r="AK76" s="24"/>
      <c r="AL76" s="24"/>
      <c r="AM76" s="24"/>
      <c r="AN76" s="24"/>
      <c r="AO76" s="24"/>
      <c r="AP76" s="25"/>
    </row>
    <row r="77" spans="7:42" ht="15" customHeight="1" thickBot="1" x14ac:dyDescent="0.45">
      <c r="G77" s="290" t="s">
        <v>456</v>
      </c>
      <c r="H77" s="291"/>
      <c r="I77" s="291"/>
      <c r="J77" s="291"/>
      <c r="K77" s="291"/>
      <c r="L77" s="291"/>
      <c r="M77" s="291"/>
      <c r="N77" s="291"/>
      <c r="O77" s="291"/>
      <c r="P77" s="291"/>
      <c r="Q77" s="291"/>
      <c r="R77" s="291"/>
      <c r="S77" s="291"/>
      <c r="T77" s="291"/>
      <c r="U77" s="291"/>
      <c r="V77" s="292"/>
      <c r="W77" s="292"/>
      <c r="X77" s="292"/>
      <c r="Y77" s="292"/>
      <c r="Z77" s="292"/>
      <c r="AA77" s="292"/>
      <c r="AB77" s="292"/>
      <c r="AC77" s="292"/>
      <c r="AD77" s="292"/>
      <c r="AE77" s="292"/>
      <c r="AF77" s="292"/>
      <c r="AG77" s="292"/>
      <c r="AH77" s="292"/>
      <c r="AI77" s="292"/>
      <c r="AJ77" s="292"/>
      <c r="AK77" s="292"/>
      <c r="AL77" s="292"/>
      <c r="AM77" s="292"/>
      <c r="AN77" s="292"/>
      <c r="AO77" s="292"/>
      <c r="AP77" s="293"/>
    </row>
    <row r="78" spans="7:42" ht="4.5" customHeight="1" x14ac:dyDescent="0.4">
      <c r="G78" s="10"/>
      <c r="H78" s="11"/>
      <c r="I78" s="11"/>
      <c r="J78" s="11"/>
      <c r="K78" s="11"/>
      <c r="L78" s="11"/>
      <c r="M78" s="11"/>
      <c r="N78" s="11"/>
      <c r="O78" s="11"/>
      <c r="P78" s="11"/>
      <c r="Q78" s="11"/>
      <c r="R78" s="11"/>
      <c r="S78" s="11"/>
      <c r="T78" s="11"/>
      <c r="U78" s="11"/>
      <c r="V78" s="14"/>
      <c r="W78" s="15"/>
      <c r="X78" s="15"/>
      <c r="Y78" s="15"/>
      <c r="Z78" s="15"/>
      <c r="AA78" s="15"/>
      <c r="AB78" s="15"/>
      <c r="AC78" s="15"/>
      <c r="AD78" s="15"/>
      <c r="AE78" s="15"/>
      <c r="AF78" s="15"/>
      <c r="AG78" s="15"/>
      <c r="AH78" s="15"/>
      <c r="AI78" s="15"/>
      <c r="AJ78" s="15"/>
      <c r="AK78" s="15"/>
      <c r="AL78" s="15"/>
      <c r="AM78" s="15"/>
      <c r="AN78" s="15"/>
      <c r="AO78" s="15"/>
      <c r="AP78" s="16"/>
    </row>
    <row r="79" spans="7:42" ht="13.5" customHeight="1" x14ac:dyDescent="0.4">
      <c r="G79" s="294" t="s">
        <v>457</v>
      </c>
      <c r="H79" s="295"/>
      <c r="I79" s="295"/>
      <c r="J79" s="295"/>
      <c r="K79" s="295"/>
      <c r="L79" s="295"/>
      <c r="M79" s="295"/>
      <c r="N79" s="295"/>
      <c r="O79" s="295"/>
      <c r="P79" s="295"/>
      <c r="Q79" s="295"/>
      <c r="R79" s="295"/>
      <c r="S79" s="295"/>
      <c r="T79" s="295"/>
      <c r="U79" s="295"/>
      <c r="V79" s="17"/>
      <c r="W79" s="32"/>
      <c r="X79" s="256" t="s">
        <v>5</v>
      </c>
      <c r="Y79" s="256"/>
      <c r="Z79" s="256"/>
      <c r="AA79" s="32" t="s">
        <v>459</v>
      </c>
      <c r="AB79" s="256" t="s">
        <v>68</v>
      </c>
      <c r="AC79" s="256"/>
      <c r="AD79" s="256"/>
      <c r="AE79" s="32"/>
      <c r="AF79" s="256" t="s">
        <v>69</v>
      </c>
      <c r="AG79" s="256"/>
      <c r="AH79" s="256"/>
      <c r="AI79" s="256"/>
      <c r="AJ79" s="256"/>
      <c r="AK79" s="32"/>
      <c r="AL79" s="256" t="s">
        <v>70</v>
      </c>
      <c r="AM79" s="256"/>
      <c r="AN79" s="256"/>
      <c r="AO79" s="256"/>
      <c r="AP79" s="18"/>
    </row>
    <row r="80" spans="7:42" ht="4.5" customHeight="1" x14ac:dyDescent="0.4">
      <c r="G80" s="294"/>
      <c r="H80" s="295"/>
      <c r="I80" s="295"/>
      <c r="J80" s="295"/>
      <c r="K80" s="295"/>
      <c r="L80" s="295"/>
      <c r="M80" s="295"/>
      <c r="N80" s="295"/>
      <c r="O80" s="295"/>
      <c r="P80" s="295"/>
      <c r="Q80" s="295"/>
      <c r="R80" s="295"/>
      <c r="S80" s="295"/>
      <c r="T80" s="295"/>
      <c r="U80" s="295"/>
      <c r="V80" s="17"/>
      <c r="W80" s="256"/>
      <c r="X80" s="256"/>
      <c r="Y80" s="256"/>
      <c r="Z80" s="256"/>
      <c r="AA80" s="256"/>
      <c r="AB80" s="256"/>
      <c r="AC80" s="256"/>
      <c r="AD80" s="256"/>
      <c r="AE80" s="256"/>
      <c r="AF80" s="256"/>
      <c r="AG80" s="256"/>
      <c r="AH80" s="256"/>
      <c r="AI80" s="256"/>
      <c r="AJ80" s="256"/>
      <c r="AK80" s="256"/>
      <c r="AL80" s="256"/>
      <c r="AM80" s="256"/>
      <c r="AN80" s="256"/>
      <c r="AO80" s="256"/>
      <c r="AP80" s="18"/>
    </row>
    <row r="81" spans="7:43" ht="13.5" customHeight="1" x14ac:dyDescent="0.4">
      <c r="G81" s="294"/>
      <c r="H81" s="295"/>
      <c r="I81" s="295"/>
      <c r="J81" s="295"/>
      <c r="K81" s="295"/>
      <c r="L81" s="295"/>
      <c r="M81" s="295"/>
      <c r="N81" s="295"/>
      <c r="O81" s="295"/>
      <c r="P81" s="295"/>
      <c r="Q81" s="295"/>
      <c r="R81" s="295"/>
      <c r="S81" s="295"/>
      <c r="T81" s="295"/>
      <c r="U81" s="295"/>
      <c r="V81" s="17"/>
      <c r="W81" s="32"/>
      <c r="X81" s="256" t="s">
        <v>71</v>
      </c>
      <c r="Y81" s="256"/>
      <c r="Z81" s="256"/>
      <c r="AA81" s="256"/>
      <c r="AB81" s="256"/>
      <c r="AC81" s="256"/>
      <c r="AD81" s="256"/>
      <c r="AE81" s="256"/>
      <c r="AF81" s="256"/>
      <c r="AG81" s="32"/>
      <c r="AH81" s="256" t="s">
        <v>72</v>
      </c>
      <c r="AI81" s="256"/>
      <c r="AJ81" s="256"/>
      <c r="AK81" s="256"/>
      <c r="AL81" s="256"/>
      <c r="AM81" s="32"/>
      <c r="AN81" s="256" t="s">
        <v>73</v>
      </c>
      <c r="AO81" s="256"/>
      <c r="AP81" s="18"/>
    </row>
    <row r="82" spans="7:43" ht="4.5" customHeight="1" x14ac:dyDescent="0.4">
      <c r="G82" s="12"/>
      <c r="H82" s="13"/>
      <c r="I82" s="13"/>
      <c r="J82" s="13"/>
      <c r="K82" s="13"/>
      <c r="L82" s="13"/>
      <c r="M82" s="13"/>
      <c r="N82" s="13"/>
      <c r="O82" s="13"/>
      <c r="P82" s="13"/>
      <c r="Q82" s="13"/>
      <c r="R82" s="13"/>
      <c r="S82" s="13"/>
      <c r="T82" s="13"/>
      <c r="U82" s="13"/>
      <c r="V82" s="19"/>
      <c r="W82" s="5"/>
      <c r="X82" s="5"/>
      <c r="Y82" s="5"/>
      <c r="Z82" s="5"/>
      <c r="AA82" s="5"/>
      <c r="AB82" s="5"/>
      <c r="AC82" s="5"/>
      <c r="AD82" s="5"/>
      <c r="AE82" s="5"/>
      <c r="AF82" s="5"/>
      <c r="AG82" s="5"/>
      <c r="AH82" s="5"/>
      <c r="AI82" s="5"/>
      <c r="AJ82" s="5"/>
      <c r="AK82" s="5"/>
      <c r="AL82" s="5"/>
      <c r="AM82" s="5"/>
      <c r="AN82" s="5"/>
      <c r="AO82" s="5"/>
      <c r="AP82" s="20"/>
    </row>
    <row r="83" spans="7:43" ht="13.5" customHeight="1" x14ac:dyDescent="0.4">
      <c r="G83" s="9" t="s">
        <v>74</v>
      </c>
      <c r="H83" s="6"/>
      <c r="I83" s="6"/>
      <c r="J83" s="6"/>
      <c r="K83" s="6"/>
      <c r="L83" s="6"/>
      <c r="M83" s="6"/>
      <c r="N83" s="6"/>
      <c r="O83" s="6"/>
      <c r="P83" s="6"/>
      <c r="Q83" s="6"/>
      <c r="R83" s="6"/>
      <c r="S83" s="6"/>
      <c r="T83" s="6"/>
      <c r="U83" s="6"/>
      <c r="V83" s="21"/>
      <c r="W83" s="6"/>
      <c r="X83" s="6"/>
      <c r="Y83" s="6"/>
      <c r="Z83" s="6"/>
      <c r="AA83" s="6"/>
      <c r="AB83" s="6"/>
      <c r="AC83" s="6"/>
      <c r="AD83" s="6"/>
      <c r="AE83" s="6"/>
      <c r="AF83" s="6"/>
      <c r="AG83" s="6"/>
      <c r="AH83" s="6"/>
      <c r="AI83" s="6"/>
      <c r="AJ83" s="6"/>
      <c r="AK83" s="6"/>
      <c r="AL83" s="6"/>
      <c r="AM83" s="6"/>
      <c r="AN83" s="6"/>
      <c r="AO83" s="6"/>
      <c r="AP83" s="22"/>
    </row>
    <row r="84" spans="7:43" ht="13.5" customHeight="1" x14ac:dyDescent="0.4">
      <c r="G84" s="255" t="s">
        <v>455</v>
      </c>
      <c r="H84" s="256"/>
      <c r="I84" s="256"/>
      <c r="J84" s="256"/>
      <c r="K84" s="256"/>
      <c r="L84" s="256"/>
      <c r="M84" s="256"/>
      <c r="N84" s="256"/>
      <c r="O84" s="256"/>
      <c r="P84" s="256"/>
      <c r="Q84" s="256"/>
      <c r="R84" s="256"/>
      <c r="S84" s="256"/>
      <c r="T84" s="256"/>
      <c r="U84" s="256"/>
      <c r="V84" s="17"/>
      <c r="W84" s="32"/>
      <c r="X84" s="256" t="s">
        <v>63</v>
      </c>
      <c r="Y84" s="256"/>
      <c r="Z84" s="256"/>
      <c r="AA84" s="256"/>
      <c r="AB84" s="256"/>
      <c r="AC84" s="32"/>
      <c r="AD84" s="256" t="s">
        <v>64</v>
      </c>
      <c r="AE84" s="256"/>
      <c r="AF84" s="256"/>
      <c r="AG84" s="256"/>
      <c r="AH84" s="256"/>
      <c r="AI84" s="256"/>
      <c r="AJ84" s="256"/>
      <c r="AK84" s="256"/>
      <c r="AL84" s="256"/>
      <c r="AM84" s="256"/>
      <c r="AN84" s="256"/>
      <c r="AO84" s="256"/>
      <c r="AP84" s="18"/>
    </row>
    <row r="85" spans="7:43" ht="4.5" customHeight="1" thickBot="1" x14ac:dyDescent="0.45">
      <c r="G85" s="8"/>
      <c r="H85" s="5"/>
      <c r="I85" s="5"/>
      <c r="J85" s="5"/>
      <c r="K85" s="5"/>
      <c r="L85" s="5"/>
      <c r="M85" s="5"/>
      <c r="N85" s="5"/>
      <c r="O85" s="5"/>
      <c r="P85" s="5"/>
      <c r="Q85" s="5"/>
      <c r="R85" s="5"/>
      <c r="S85" s="5"/>
      <c r="T85" s="5"/>
      <c r="U85" s="5"/>
      <c r="V85" s="23"/>
      <c r="W85" s="24"/>
      <c r="X85" s="24"/>
      <c r="Y85" s="24"/>
      <c r="Z85" s="24"/>
      <c r="AA85" s="24"/>
      <c r="AB85" s="24"/>
      <c r="AC85" s="24"/>
      <c r="AD85" s="24"/>
      <c r="AE85" s="24"/>
      <c r="AF85" s="24"/>
      <c r="AG85" s="24"/>
      <c r="AH85" s="24"/>
      <c r="AI85" s="24"/>
      <c r="AJ85" s="24"/>
      <c r="AK85" s="24"/>
      <c r="AL85" s="24"/>
      <c r="AM85" s="24"/>
      <c r="AN85" s="24"/>
      <c r="AO85" s="24"/>
      <c r="AP85" s="25"/>
    </row>
    <row r="86" spans="7:43" ht="12" customHeight="1" x14ac:dyDescent="0.4"/>
    <row r="87" spans="7:43" s="4" customFormat="1" ht="15" customHeight="1" x14ac:dyDescent="0.4">
      <c r="Y87" s="296" t="s">
        <v>289</v>
      </c>
      <c r="Z87" s="296"/>
      <c r="AA87" s="296"/>
      <c r="AB87" s="296"/>
      <c r="AC87" s="296"/>
      <c r="AD87" s="297">
        <f>'記録票（入力用）'!H60</f>
        <v>0</v>
      </c>
      <c r="AE87" s="297"/>
      <c r="AF87" s="297"/>
      <c r="AG87" s="297"/>
      <c r="AH87" s="297"/>
      <c r="AI87" s="297"/>
      <c r="AJ87" s="297"/>
      <c r="AK87" s="297"/>
      <c r="AL87" s="297"/>
      <c r="AM87" s="297"/>
      <c r="AN87" s="297"/>
      <c r="AO87" s="297"/>
      <c r="AP87" s="297"/>
      <c r="AQ87" s="1" t="s">
        <v>460</v>
      </c>
    </row>
  </sheetData>
  <sheetProtection formatColumns="0" formatRows="0" insertColumns="0" insertRows="0"/>
  <mergeCells count="37">
    <mergeCell ref="E1:J1"/>
    <mergeCell ref="F2:AQ2"/>
    <mergeCell ref="G3:I3"/>
    <mergeCell ref="J3:Q3"/>
    <mergeCell ref="G4:H5"/>
    <mergeCell ref="I4:J4"/>
    <mergeCell ref="K4:X4"/>
    <mergeCell ref="Y4:Z4"/>
    <mergeCell ref="AA4:AB4"/>
    <mergeCell ref="AC4:AE4"/>
    <mergeCell ref="AF4:AJ4"/>
    <mergeCell ref="AK4:AL4"/>
    <mergeCell ref="AM4:AN4"/>
    <mergeCell ref="AO4:AP4"/>
    <mergeCell ref="I5:X5"/>
    <mergeCell ref="Y5:AA5"/>
    <mergeCell ref="AB5:AP5"/>
    <mergeCell ref="G6:H6"/>
    <mergeCell ref="I6:K6"/>
    <mergeCell ref="L6:O6"/>
    <mergeCell ref="P6:AP6"/>
    <mergeCell ref="G9:AP9"/>
    <mergeCell ref="G79:U81"/>
    <mergeCell ref="Y87:AC87"/>
    <mergeCell ref="AD87:AP87"/>
    <mergeCell ref="G24:U28"/>
    <mergeCell ref="G39:AP39"/>
    <mergeCell ref="G41:U43"/>
    <mergeCell ref="V41:Y41"/>
    <mergeCell ref="G45:U49"/>
    <mergeCell ref="G59:AP59"/>
    <mergeCell ref="A8:E10"/>
    <mergeCell ref="G63:I70"/>
    <mergeCell ref="J63:U67"/>
    <mergeCell ref="G74:U76"/>
    <mergeCell ref="G77:AP77"/>
    <mergeCell ref="AI15:AO15"/>
  </mergeCells>
  <phoneticPr fontId="1"/>
  <conditionalFormatting sqref="AC4:AJ4">
    <cfRule type="expression" dxfId="33" priority="10">
      <formula>ISNUMBER($AF$4)</formula>
    </cfRule>
  </conditionalFormatting>
  <conditionalFormatting sqref="AA4:AB4">
    <cfRule type="expression" dxfId="32" priority="9">
      <formula>ISTEXT($AA$4)</formula>
    </cfRule>
  </conditionalFormatting>
  <conditionalFormatting sqref="P6:AP6">
    <cfRule type="expression" dxfId="31" priority="8">
      <formula>ISTEXT($P$6)</formula>
    </cfRule>
  </conditionalFormatting>
  <conditionalFormatting sqref="L6:O6">
    <cfRule type="expression" dxfId="30" priority="7">
      <formula>ISTEXT($L$6)</formula>
    </cfRule>
  </conditionalFormatting>
  <conditionalFormatting sqref="I5:X5">
    <cfRule type="expression" dxfId="29" priority="6">
      <formula>ISTEXT($I$5)</formula>
    </cfRule>
  </conditionalFormatting>
  <conditionalFormatting sqref="K4:X4">
    <cfRule type="expression" dxfId="28" priority="5">
      <formula>ISTEXT($K$4)</formula>
    </cfRule>
  </conditionalFormatting>
  <conditionalFormatting sqref="AB5:AP5">
    <cfRule type="expression" dxfId="27" priority="4">
      <formula>ISTEXT($AB$5)</formula>
    </cfRule>
  </conditionalFormatting>
  <conditionalFormatting sqref="AI15:AO15">
    <cfRule type="expression" dxfId="26" priority="2">
      <formula>ISTEXT($AI$15)</formula>
    </cfRule>
    <cfRule type="expression" dxfId="25" priority="3">
      <formula>$AD$15="✓"</formula>
    </cfRule>
  </conditionalFormatting>
  <conditionalFormatting sqref="J3:Q3">
    <cfRule type="expression" dxfId="24" priority="1">
      <formula>ISNUMBER($J$3)</formula>
    </cfRule>
  </conditionalFormatting>
  <dataValidations count="3">
    <dataValidation type="list" allowBlank="1" showInputMessage="1" showErrorMessage="1" sqref="AD11 AD15 L18 U13 O13 AD13 AL13 Z13 S15 M15 H15 H13 AC21 S18 AA18 AI18 H18 W21 W24 AC46 W26 W28 AJ31 AC31 W34 AC34 W37 AC37 AD41 W31 AI46 Z41 AC43 W43 W46 AH41 AC51 AC48 W48 AI51 AC84 W51 W54 AC54 AI54 AD57 W57 AI61 AC61 W61 AC64 W64 AI66 W66 AE69 W69 AC72 W72 AK75 AD75 W75 AM81 AK79 AG81 AE79 AA79 W79 W84 W81 AI11" xr:uid="{2D6DBF0B-0986-466E-B821-614BEC260AF9}">
      <formula1>"✓,　"</formula1>
    </dataValidation>
    <dataValidation type="date" allowBlank="1" showInputMessage="1" showErrorMessage="1" errorTitle="エラー" error="日付が、歯周病検診実施期間内ではありません。_x000a_R8年12月1日～R9年3月15日までの日付を入力してください。" sqref="J3:S3" xr:uid="{B2909A32-5575-4596-A47E-08F1B0D69BFC}">
      <formula1>46357</formula1>
      <formula2>46461</formula2>
    </dataValidation>
    <dataValidation type="list" allowBlank="1" showInputMessage="1" showErrorMessage="1" sqref="AA4:AB4" xr:uid="{1646CB64-C4C6-4FB1-99AF-65BDDDA3DDBD}">
      <formula1>"男,女"</formula1>
    </dataValidation>
  </dataValidations>
  <printOptions horizontalCentered="1"/>
  <pageMargins left="0.51181102362204722" right="0.11811023622047245" top="0.35433070866141736" bottom="0.35433070866141736" header="0" footer="0"/>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C4B2249-A0F4-425E-BFB4-D4A70E3A896E}">
          <x14:formula1>
            <xm:f>入力規則用!$B$1:$B$179</xm:f>
          </x14:formula1>
          <xm:sqref>L6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1952E-01EA-4096-8344-BAA3D303E353}">
  <dimension ref="A1:AR71"/>
  <sheetViews>
    <sheetView tabSelected="1" view="pageBreakPreview" topLeftCell="A52" zoomScale="130" zoomScaleNormal="100" zoomScaleSheetLayoutView="130" workbookViewId="0">
      <selection activeCell="W18" sqref="W18"/>
    </sheetView>
  </sheetViews>
  <sheetFormatPr defaultColWidth="3.125" defaultRowHeight="15" customHeight="1" x14ac:dyDescent="0.4"/>
  <cols>
    <col min="1" max="1" width="3.125" style="34"/>
    <col min="2" max="2" width="1.75" style="34" customWidth="1"/>
    <col min="3" max="3" width="2.75" style="34" customWidth="1"/>
    <col min="4" max="5" width="3.125" style="34"/>
    <col min="6" max="6" width="0.625" style="34" customWidth="1"/>
    <col min="7" max="7" width="3.125" style="34"/>
    <col min="8" max="23" width="3.125" style="34" customWidth="1"/>
    <col min="24" max="33" width="3.125" style="34"/>
    <col min="34" max="34" width="3.125" style="34" customWidth="1"/>
    <col min="35" max="35" width="0.625" style="34" customWidth="1"/>
    <col min="36" max="16384" width="3.125" style="34"/>
  </cols>
  <sheetData>
    <row r="1" spans="1:43" ht="15" customHeight="1" x14ac:dyDescent="0.4">
      <c r="F1" s="420">
        <v>46478</v>
      </c>
      <c r="G1" s="421"/>
      <c r="H1" s="421"/>
      <c r="I1" s="421"/>
    </row>
    <row r="2" spans="1:43" ht="22.5" customHeight="1" x14ac:dyDescent="0.4">
      <c r="G2" s="422" t="s">
        <v>399</v>
      </c>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row>
    <row r="3" spans="1:43" ht="15" customHeight="1" x14ac:dyDescent="0.4">
      <c r="G3" s="34" t="s">
        <v>0</v>
      </c>
      <c r="I3" s="423">
        <f>'問診票 (記入例)'!J3</f>
        <v>46362</v>
      </c>
      <c r="J3" s="423"/>
      <c r="K3" s="423"/>
      <c r="L3" s="423"/>
      <c r="M3" s="423"/>
      <c r="N3" s="423"/>
    </row>
    <row r="4" spans="1:43" ht="15" customHeight="1" x14ac:dyDescent="0.4">
      <c r="G4" s="424" t="s">
        <v>1</v>
      </c>
      <c r="H4" s="425"/>
      <c r="I4" s="91" t="s">
        <v>400</v>
      </c>
      <c r="J4" s="92"/>
      <c r="K4" s="428" t="str">
        <f>'問診票 (記入例)'!K4</f>
        <v>イズモ　タロウ</v>
      </c>
      <c r="L4" s="429"/>
      <c r="M4" s="429"/>
      <c r="N4" s="429"/>
      <c r="O4" s="429"/>
      <c r="P4" s="429"/>
      <c r="Q4" s="429"/>
      <c r="R4" s="429"/>
      <c r="S4" s="429"/>
      <c r="T4" s="429"/>
      <c r="U4" s="430"/>
      <c r="V4" s="411" t="s">
        <v>78</v>
      </c>
      <c r="W4" s="411"/>
      <c r="X4" s="414" t="str">
        <f>'問診票 (記入例)'!AA4</f>
        <v>男</v>
      </c>
      <c r="Y4" s="415"/>
      <c r="Z4" s="431" t="s">
        <v>80</v>
      </c>
      <c r="AA4" s="431"/>
      <c r="AB4" s="432">
        <f>'問診票 (記入例)'!AF4</f>
        <v>28016</v>
      </c>
      <c r="AC4" s="433"/>
      <c r="AD4" s="433"/>
      <c r="AE4" s="93" t="s">
        <v>81</v>
      </c>
      <c r="AF4" s="433">
        <f>DATEDIF(AB4,F1,"Y")</f>
        <v>50</v>
      </c>
      <c r="AG4" s="433"/>
      <c r="AH4" s="94" t="s">
        <v>401</v>
      </c>
      <c r="AJ4" s="34" t="s">
        <v>470</v>
      </c>
    </row>
    <row r="5" spans="1:43" ht="15" customHeight="1" x14ac:dyDescent="0.4">
      <c r="G5" s="426"/>
      <c r="H5" s="427"/>
      <c r="I5" s="408" t="str">
        <f>'問診票 (記入例)'!I5</f>
        <v>出雲　太郎</v>
      </c>
      <c r="J5" s="409"/>
      <c r="K5" s="409"/>
      <c r="L5" s="409"/>
      <c r="M5" s="409"/>
      <c r="N5" s="409"/>
      <c r="O5" s="409"/>
      <c r="P5" s="409"/>
      <c r="Q5" s="409"/>
      <c r="R5" s="409"/>
      <c r="S5" s="409"/>
      <c r="T5" s="409"/>
      <c r="U5" s="410"/>
      <c r="V5" s="411" t="s">
        <v>79</v>
      </c>
      <c r="W5" s="411"/>
      <c r="X5" s="411"/>
      <c r="Y5" s="412" t="str">
        <f>'問診票 (記入例)'!AB5</f>
        <v>２１－６９７９</v>
      </c>
      <c r="Z5" s="413"/>
      <c r="AA5" s="413"/>
      <c r="AB5" s="413"/>
      <c r="AC5" s="413"/>
      <c r="AD5" s="413"/>
      <c r="AE5" s="413"/>
      <c r="AF5" s="413"/>
      <c r="AG5" s="413"/>
      <c r="AH5" s="413"/>
      <c r="AJ5" s="34" t="s">
        <v>471</v>
      </c>
    </row>
    <row r="6" spans="1:43" ht="15" customHeight="1" x14ac:dyDescent="0.4">
      <c r="G6" s="414" t="s">
        <v>3</v>
      </c>
      <c r="H6" s="415"/>
      <c r="I6" s="416" t="s">
        <v>85</v>
      </c>
      <c r="J6" s="416"/>
      <c r="K6" s="416" t="str">
        <f>'問診票 (記入例)'!L6</f>
        <v>今市町</v>
      </c>
      <c r="L6" s="416"/>
      <c r="M6" s="416"/>
      <c r="N6" s="417" t="str">
        <f>'問診票 (記入例)'!P6</f>
        <v>７０番地</v>
      </c>
      <c r="O6" s="418"/>
      <c r="P6" s="418"/>
      <c r="Q6" s="418"/>
      <c r="R6" s="418"/>
      <c r="S6" s="418"/>
      <c r="T6" s="418"/>
      <c r="U6" s="418"/>
      <c r="V6" s="418"/>
      <c r="W6" s="418"/>
      <c r="X6" s="418"/>
      <c r="Y6" s="418"/>
      <c r="Z6" s="418"/>
      <c r="AA6" s="418"/>
      <c r="AB6" s="418"/>
      <c r="AC6" s="418"/>
      <c r="AD6" s="418"/>
      <c r="AE6" s="418"/>
      <c r="AF6" s="418"/>
      <c r="AG6" s="418"/>
      <c r="AH6" s="419"/>
    </row>
    <row r="7" spans="1:43" ht="11.25" customHeight="1" x14ac:dyDescent="0.4"/>
    <row r="8" spans="1:43" ht="12" x14ac:dyDescent="0.4">
      <c r="G8" s="224" t="s">
        <v>334</v>
      </c>
    </row>
    <row r="9" spans="1:43" ht="15" customHeight="1" thickBot="1" x14ac:dyDescent="0.2">
      <c r="O9" s="396" t="s">
        <v>292</v>
      </c>
      <c r="P9" s="396"/>
      <c r="Y9" s="397" t="s">
        <v>427</v>
      </c>
      <c r="Z9" s="398"/>
      <c r="AA9" s="398"/>
      <c r="AB9" s="398"/>
      <c r="AC9" s="398"/>
      <c r="AD9" s="398"/>
      <c r="AE9" s="398"/>
      <c r="AF9" s="398"/>
      <c r="AG9" s="398"/>
      <c r="AH9" s="399"/>
    </row>
    <row r="10" spans="1:43" ht="15" customHeight="1" x14ac:dyDescent="0.4">
      <c r="B10" s="34" t="s">
        <v>474</v>
      </c>
      <c r="H10" s="169" t="s">
        <v>482</v>
      </c>
      <c r="I10" s="170" t="s">
        <v>295</v>
      </c>
      <c r="J10" s="170" t="s">
        <v>486</v>
      </c>
      <c r="K10" s="170" t="s">
        <v>295</v>
      </c>
      <c r="L10" s="170" t="s">
        <v>486</v>
      </c>
      <c r="M10" s="170" t="s">
        <v>295</v>
      </c>
      <c r="N10" s="170" t="s">
        <v>297</v>
      </c>
      <c r="O10" s="171" t="s">
        <v>295</v>
      </c>
      <c r="P10" s="169" t="s">
        <v>295</v>
      </c>
      <c r="Q10" s="170" t="s">
        <v>297</v>
      </c>
      <c r="R10" s="170" t="s">
        <v>303</v>
      </c>
      <c r="S10" s="170" t="s">
        <v>483</v>
      </c>
      <c r="T10" s="170" t="s">
        <v>486</v>
      </c>
      <c r="U10" s="170" t="s">
        <v>295</v>
      </c>
      <c r="V10" s="170" t="s">
        <v>486</v>
      </c>
      <c r="W10" s="172" t="s">
        <v>482</v>
      </c>
      <c r="Y10" s="400" t="s">
        <v>294</v>
      </c>
      <c r="Z10" s="401"/>
      <c r="AA10" s="259" t="s">
        <v>484</v>
      </c>
      <c r="AB10" s="83"/>
      <c r="AC10" s="84"/>
      <c r="AD10" s="85"/>
      <c r="AE10" s="85"/>
      <c r="AF10" s="85"/>
      <c r="AG10" s="85"/>
      <c r="AH10" s="36"/>
    </row>
    <row r="11" spans="1:43" ht="11.25" customHeight="1" thickBot="1" x14ac:dyDescent="0.45">
      <c r="G11" s="402" t="s">
        <v>290</v>
      </c>
      <c r="H11" s="37">
        <v>18</v>
      </c>
      <c r="I11" s="38">
        <v>17</v>
      </c>
      <c r="J11" s="38">
        <v>16</v>
      </c>
      <c r="K11" s="38">
        <v>15</v>
      </c>
      <c r="L11" s="38">
        <v>14</v>
      </c>
      <c r="M11" s="38">
        <v>13</v>
      </c>
      <c r="N11" s="38">
        <v>12</v>
      </c>
      <c r="O11" s="39">
        <v>11</v>
      </c>
      <c r="P11" s="37">
        <v>21</v>
      </c>
      <c r="Q11" s="38">
        <v>22</v>
      </c>
      <c r="R11" s="38">
        <v>23</v>
      </c>
      <c r="S11" s="38">
        <v>24</v>
      </c>
      <c r="T11" s="38">
        <v>25</v>
      </c>
      <c r="U11" s="38">
        <v>26</v>
      </c>
      <c r="V11" s="38">
        <v>27</v>
      </c>
      <c r="W11" s="40">
        <v>28</v>
      </c>
      <c r="X11" s="403" t="s">
        <v>291</v>
      </c>
      <c r="Y11" s="404" t="s">
        <v>296</v>
      </c>
      <c r="Z11" s="405"/>
      <c r="AA11" s="262" t="s">
        <v>485</v>
      </c>
      <c r="AB11" s="42" t="s">
        <v>308</v>
      </c>
      <c r="AC11" s="43"/>
      <c r="AD11" s="43"/>
      <c r="AE11" s="43"/>
      <c r="AF11" s="43"/>
      <c r="AG11" s="43"/>
      <c r="AH11" s="44"/>
    </row>
    <row r="12" spans="1:43" ht="11.25" customHeight="1" x14ac:dyDescent="0.4">
      <c r="G12" s="402"/>
      <c r="H12" s="45">
        <v>48</v>
      </c>
      <c r="I12" s="46">
        <v>47</v>
      </c>
      <c r="J12" s="46">
        <v>46</v>
      </c>
      <c r="K12" s="46">
        <v>45</v>
      </c>
      <c r="L12" s="46">
        <v>44</v>
      </c>
      <c r="M12" s="46">
        <v>43</v>
      </c>
      <c r="N12" s="46">
        <v>42</v>
      </c>
      <c r="O12" s="47">
        <v>41</v>
      </c>
      <c r="P12" s="48">
        <v>31</v>
      </c>
      <c r="Q12" s="46">
        <v>32</v>
      </c>
      <c r="R12" s="46">
        <v>33</v>
      </c>
      <c r="S12" s="46">
        <v>34</v>
      </c>
      <c r="T12" s="46">
        <v>35</v>
      </c>
      <c r="U12" s="46">
        <v>36</v>
      </c>
      <c r="V12" s="46">
        <v>37</v>
      </c>
      <c r="W12" s="47">
        <v>38</v>
      </c>
      <c r="X12" s="403"/>
      <c r="Y12" s="406"/>
      <c r="Z12" s="369"/>
      <c r="AA12" s="49" t="s">
        <v>488</v>
      </c>
      <c r="AB12" s="50" t="s">
        <v>299</v>
      </c>
      <c r="AC12" s="51"/>
      <c r="AD12" s="51"/>
      <c r="AE12" s="51"/>
      <c r="AF12" s="51"/>
      <c r="AG12" s="51"/>
      <c r="AH12" s="52"/>
      <c r="AN12" s="272"/>
      <c r="AO12" s="272"/>
      <c r="AP12" s="272"/>
      <c r="AQ12" s="272"/>
    </row>
    <row r="13" spans="1:43" ht="15" customHeight="1" thickBot="1" x14ac:dyDescent="0.45">
      <c r="H13" s="173" t="s">
        <v>482</v>
      </c>
      <c r="I13" s="174" t="s">
        <v>295</v>
      </c>
      <c r="J13" s="174" t="s">
        <v>300</v>
      </c>
      <c r="K13" s="174" t="s">
        <v>295</v>
      </c>
      <c r="L13" s="174" t="s">
        <v>486</v>
      </c>
      <c r="M13" s="174" t="s">
        <v>295</v>
      </c>
      <c r="N13" s="174" t="s">
        <v>295</v>
      </c>
      <c r="O13" s="175" t="s">
        <v>295</v>
      </c>
      <c r="P13" s="176" t="s">
        <v>295</v>
      </c>
      <c r="Q13" s="174" t="s">
        <v>295</v>
      </c>
      <c r="R13" s="174" t="s">
        <v>295</v>
      </c>
      <c r="S13" s="174" t="s">
        <v>486</v>
      </c>
      <c r="T13" s="174" t="s">
        <v>295</v>
      </c>
      <c r="U13" s="174" t="s">
        <v>298</v>
      </c>
      <c r="V13" s="174" t="s">
        <v>295</v>
      </c>
      <c r="W13" s="175" t="s">
        <v>482</v>
      </c>
      <c r="Y13" s="407"/>
      <c r="Z13" s="370"/>
      <c r="AA13" s="260" t="s">
        <v>489</v>
      </c>
      <c r="AB13" s="54" t="s">
        <v>301</v>
      </c>
      <c r="AC13" s="55"/>
      <c r="AD13" s="55"/>
      <c r="AE13" s="55"/>
      <c r="AF13" s="55"/>
      <c r="AG13" s="55"/>
      <c r="AH13" s="56"/>
      <c r="AM13" s="272"/>
      <c r="AN13" s="272"/>
      <c r="AO13" s="272"/>
      <c r="AP13" s="272"/>
      <c r="AQ13" s="272"/>
    </row>
    <row r="14" spans="1:43" ht="15" customHeight="1" x14ac:dyDescent="0.4">
      <c r="O14" s="379" t="s">
        <v>293</v>
      </c>
      <c r="P14" s="379"/>
      <c r="Y14" s="380" t="s">
        <v>302</v>
      </c>
      <c r="Z14" s="381"/>
      <c r="AA14" s="262" t="s">
        <v>487</v>
      </c>
      <c r="AB14" s="42" t="s">
        <v>304</v>
      </c>
      <c r="AC14" s="83"/>
      <c r="AD14" s="43"/>
      <c r="AE14" s="43"/>
      <c r="AF14" s="43"/>
      <c r="AG14" s="43"/>
      <c r="AH14" s="44"/>
    </row>
    <row r="15" spans="1:43" ht="15" customHeight="1" thickBot="1" x14ac:dyDescent="0.45">
      <c r="H15" s="90"/>
      <c r="I15" s="384" t="s">
        <v>313</v>
      </c>
      <c r="J15" s="384"/>
      <c r="K15" s="384"/>
      <c r="L15" s="384"/>
      <c r="M15" s="58" t="s">
        <v>314</v>
      </c>
      <c r="N15" s="59"/>
      <c r="O15" s="385" t="s">
        <v>313</v>
      </c>
      <c r="P15" s="386"/>
      <c r="Q15" s="386"/>
      <c r="R15" s="386"/>
      <c r="S15" s="387"/>
      <c r="T15" s="58" t="s">
        <v>314</v>
      </c>
      <c r="U15" s="35"/>
      <c r="Y15" s="382"/>
      <c r="Z15" s="383"/>
      <c r="AA15" s="60" t="s">
        <v>309</v>
      </c>
      <c r="AB15" s="61" t="s">
        <v>305</v>
      </c>
      <c r="AC15" s="62"/>
      <c r="AD15" s="62"/>
      <c r="AE15" s="62"/>
      <c r="AF15" s="62"/>
      <c r="AG15" s="62"/>
      <c r="AH15" s="63"/>
    </row>
    <row r="16" spans="1:43" ht="15" customHeight="1" x14ac:dyDescent="0.4">
      <c r="A16" s="273" t="s">
        <v>478</v>
      </c>
      <c r="H16" s="258" t="s">
        <v>315</v>
      </c>
      <c r="I16" s="34" t="s">
        <v>316</v>
      </c>
      <c r="M16" s="65">
        <f>COUNTIF($H$10:$W$13,"/")</f>
        <v>16</v>
      </c>
      <c r="N16" s="264" t="s">
        <v>317</v>
      </c>
      <c r="O16" s="67" t="s">
        <v>318</v>
      </c>
      <c r="P16" s="68"/>
      <c r="Q16" s="68"/>
      <c r="R16" s="68"/>
      <c r="S16" s="267"/>
      <c r="T16" s="65">
        <f>COUNTIF($H$10:$W$13,"○")</f>
        <v>6</v>
      </c>
      <c r="U16" s="35"/>
      <c r="Y16" s="388" t="s">
        <v>306</v>
      </c>
      <c r="Z16" s="389"/>
      <c r="AA16" s="70" t="s">
        <v>310</v>
      </c>
      <c r="AB16" s="71" t="s">
        <v>307</v>
      </c>
      <c r="AC16" s="72"/>
      <c r="AD16" s="72"/>
      <c r="AE16" s="72"/>
      <c r="AF16" s="72"/>
      <c r="AG16" s="72"/>
      <c r="AH16" s="73"/>
    </row>
    <row r="17" spans="1:34" ht="15" customHeight="1" x14ac:dyDescent="0.4">
      <c r="A17" s="273"/>
      <c r="H17" s="258" t="s">
        <v>319</v>
      </c>
      <c r="I17" s="67" t="s">
        <v>320</v>
      </c>
      <c r="J17" s="68"/>
      <c r="K17" s="68"/>
      <c r="L17" s="68"/>
      <c r="M17" s="74">
        <f>COUNTIF($H$10:$W$13,"C")+COUNTIF($H$10:$W$13,"R")+COUNTIF($H$10:$W$13,"RC")</f>
        <v>4</v>
      </c>
      <c r="N17" s="264" t="s">
        <v>321</v>
      </c>
      <c r="O17" s="67" t="s">
        <v>322</v>
      </c>
      <c r="P17" s="267"/>
      <c r="Q17" s="75"/>
      <c r="R17" s="75"/>
      <c r="S17" s="75"/>
      <c r="T17" s="74">
        <f>M16+M17+T16</f>
        <v>26</v>
      </c>
      <c r="U17" s="35"/>
      <c r="Y17" s="390"/>
      <c r="Z17" s="391"/>
      <c r="AA17" s="369" t="s">
        <v>311</v>
      </c>
      <c r="AB17" s="371" t="s">
        <v>312</v>
      </c>
      <c r="AC17" s="371"/>
      <c r="AD17" s="371"/>
      <c r="AE17" s="371"/>
      <c r="AF17" s="371"/>
      <c r="AG17" s="371"/>
      <c r="AH17" s="372"/>
    </row>
    <row r="18" spans="1:34" ht="15" customHeight="1" thickBot="1" x14ac:dyDescent="0.45">
      <c r="A18" s="273"/>
      <c r="H18" s="258" t="s">
        <v>323</v>
      </c>
      <c r="I18" s="34" t="s">
        <v>324</v>
      </c>
      <c r="K18" s="224"/>
      <c r="L18" s="224"/>
      <c r="M18" s="74">
        <f>COUNTIF($H$10:$W$13,"C")</f>
        <v>2</v>
      </c>
      <c r="N18" s="264" t="s">
        <v>325</v>
      </c>
      <c r="O18" s="77" t="s">
        <v>326</v>
      </c>
      <c r="P18" s="78"/>
      <c r="Q18" s="78"/>
      <c r="R18" s="78"/>
      <c r="S18" s="78"/>
      <c r="T18" s="79">
        <f>M17+M19+T16</f>
        <v>12</v>
      </c>
      <c r="U18" s="80"/>
      <c r="Y18" s="392"/>
      <c r="Z18" s="393"/>
      <c r="AA18" s="369"/>
      <c r="AB18" s="371"/>
      <c r="AC18" s="371"/>
      <c r="AD18" s="371"/>
      <c r="AE18" s="371"/>
      <c r="AF18" s="371"/>
      <c r="AG18" s="371"/>
      <c r="AH18" s="372"/>
    </row>
    <row r="19" spans="1:34" ht="15" customHeight="1" x14ac:dyDescent="0.4">
      <c r="A19" s="273"/>
      <c r="H19" s="258" t="s">
        <v>327</v>
      </c>
      <c r="I19" s="67" t="s">
        <v>328</v>
      </c>
      <c r="J19" s="267"/>
      <c r="K19" s="267"/>
      <c r="L19" s="267"/>
      <c r="M19" s="74">
        <f>COUNTIF($H$10:$W$13,"△")+COUNTIF($H$10:$W$13,"▲")</f>
        <v>2</v>
      </c>
      <c r="N19" s="224"/>
      <c r="O19" s="224" t="s">
        <v>329</v>
      </c>
      <c r="P19" s="224"/>
      <c r="Q19" s="224"/>
      <c r="R19" s="224"/>
      <c r="S19" s="224"/>
      <c r="T19" s="224"/>
      <c r="U19" s="224"/>
      <c r="Y19" s="394"/>
      <c r="Z19" s="395"/>
      <c r="AA19" s="370"/>
      <c r="AB19" s="373"/>
      <c r="AC19" s="373"/>
      <c r="AD19" s="373"/>
      <c r="AE19" s="373"/>
      <c r="AF19" s="373"/>
      <c r="AG19" s="373"/>
      <c r="AH19" s="374"/>
    </row>
    <row r="20" spans="1:34" ht="15" customHeight="1" thickBot="1" x14ac:dyDescent="0.45">
      <c r="A20" s="273"/>
      <c r="H20" s="258" t="s">
        <v>330</v>
      </c>
      <c r="I20" s="77" t="s">
        <v>331</v>
      </c>
      <c r="J20" s="77"/>
      <c r="K20" s="77"/>
      <c r="L20" s="77"/>
      <c r="M20" s="79">
        <f>COUNTIF($H$10:$W$13,"△")</f>
        <v>1</v>
      </c>
      <c r="N20" s="257"/>
      <c r="O20" s="224"/>
      <c r="P20" s="89" t="str">
        <f>IF($M$20=0,"✓","")</f>
        <v/>
      </c>
      <c r="Q20" s="34" t="s">
        <v>332</v>
      </c>
      <c r="R20" s="224"/>
      <c r="S20" s="82" t="str">
        <f>IF($M$20&gt;0,"✓","")</f>
        <v>✓</v>
      </c>
      <c r="T20" s="34" t="s">
        <v>333</v>
      </c>
      <c r="U20" s="224"/>
    </row>
    <row r="21" spans="1:34" ht="15" customHeight="1" x14ac:dyDescent="0.4">
      <c r="G21" s="95"/>
      <c r="H21" s="224"/>
      <c r="I21" s="224"/>
      <c r="J21" s="224"/>
      <c r="K21" s="224"/>
      <c r="L21" s="224"/>
      <c r="M21" s="224"/>
      <c r="N21" s="224"/>
      <c r="O21" s="224"/>
      <c r="P21" s="224"/>
      <c r="Q21" s="224"/>
      <c r="R21" s="224"/>
      <c r="S21" s="224"/>
      <c r="T21" s="224"/>
      <c r="U21" s="224"/>
      <c r="V21" s="224"/>
      <c r="W21" s="224"/>
      <c r="X21" s="96" t="s">
        <v>335</v>
      </c>
      <c r="Y21" s="97"/>
      <c r="Z21" s="97"/>
      <c r="AA21" s="98"/>
      <c r="AC21" s="99" t="s">
        <v>336</v>
      </c>
      <c r="AD21" s="100"/>
      <c r="AE21" s="100"/>
      <c r="AF21" s="101"/>
    </row>
    <row r="22" spans="1:34" ht="15" customHeight="1" x14ac:dyDescent="0.4">
      <c r="G22" s="224" t="s">
        <v>355</v>
      </c>
      <c r="H22" s="35"/>
      <c r="I22" s="35"/>
      <c r="J22" s="35"/>
      <c r="K22" s="35"/>
      <c r="L22" s="35"/>
      <c r="M22" s="35"/>
      <c r="N22" s="224"/>
      <c r="O22" s="224"/>
      <c r="P22" s="224"/>
      <c r="Q22" s="224"/>
      <c r="R22" s="224"/>
      <c r="S22" s="224"/>
      <c r="T22" s="224"/>
      <c r="U22" s="224"/>
      <c r="V22" s="224"/>
      <c r="W22" s="224"/>
      <c r="X22" s="102">
        <v>0</v>
      </c>
      <c r="Y22" s="103" t="s">
        <v>337</v>
      </c>
      <c r="Z22" s="103"/>
      <c r="AA22" s="104"/>
      <c r="AC22" s="105">
        <v>0</v>
      </c>
      <c r="AD22" s="106" t="s">
        <v>338</v>
      </c>
      <c r="AE22" s="106"/>
      <c r="AF22" s="107"/>
    </row>
    <row r="23" spans="1:34" ht="15" customHeight="1" x14ac:dyDescent="0.4">
      <c r="H23" s="355" t="s">
        <v>339</v>
      </c>
      <c r="I23" s="355"/>
      <c r="J23" s="108">
        <v>11</v>
      </c>
      <c r="L23" s="109" t="s">
        <v>340</v>
      </c>
      <c r="N23" s="224"/>
      <c r="O23" s="224"/>
      <c r="P23" s="224"/>
      <c r="Q23" s="224"/>
      <c r="R23" s="224"/>
      <c r="S23" s="224"/>
      <c r="T23" s="224"/>
      <c r="U23" s="224"/>
      <c r="V23" s="224"/>
      <c r="W23" s="224"/>
      <c r="X23" s="102">
        <v>1</v>
      </c>
      <c r="Y23" s="103" t="s">
        <v>341</v>
      </c>
      <c r="Z23" s="103"/>
      <c r="AA23" s="104"/>
      <c r="AC23" s="105">
        <v>1</v>
      </c>
      <c r="AD23" s="106" t="s">
        <v>434</v>
      </c>
      <c r="AE23" s="106"/>
      <c r="AF23" s="107"/>
    </row>
    <row r="24" spans="1:34" ht="15" customHeight="1" thickBot="1" x14ac:dyDescent="0.45">
      <c r="B24" s="34" t="s">
        <v>474</v>
      </c>
      <c r="H24" s="109" t="s">
        <v>342</v>
      </c>
      <c r="I24" s="161">
        <v>0</v>
      </c>
      <c r="J24" s="167">
        <v>0</v>
      </c>
      <c r="K24" s="110"/>
      <c r="L24" s="161">
        <v>1</v>
      </c>
      <c r="N24" s="224" t="s">
        <v>343</v>
      </c>
      <c r="O24" s="224"/>
      <c r="P24" s="224"/>
      <c r="Q24" s="224"/>
      <c r="R24" s="224"/>
      <c r="S24" s="224"/>
      <c r="T24" s="224"/>
      <c r="U24" s="224"/>
      <c r="V24" s="224"/>
      <c r="W24" s="224"/>
      <c r="X24" s="102">
        <v>9</v>
      </c>
      <c r="Y24" s="103" t="s">
        <v>344</v>
      </c>
      <c r="Z24" s="103"/>
      <c r="AA24" s="104"/>
      <c r="AC24" s="105">
        <v>2</v>
      </c>
      <c r="AD24" s="106" t="s">
        <v>345</v>
      </c>
      <c r="AE24" s="106"/>
      <c r="AF24" s="107"/>
    </row>
    <row r="25" spans="1:34" ht="15" customHeight="1" thickBot="1" x14ac:dyDescent="0.45">
      <c r="A25" s="344" t="s">
        <v>479</v>
      </c>
      <c r="B25" s="344"/>
      <c r="C25" s="344"/>
      <c r="D25" s="344"/>
      <c r="E25" s="344"/>
      <c r="H25" s="109" t="s">
        <v>346</v>
      </c>
      <c r="I25" s="162">
        <v>0</v>
      </c>
      <c r="J25" s="168">
        <v>1</v>
      </c>
      <c r="K25" s="111"/>
      <c r="L25" s="162">
        <v>0</v>
      </c>
      <c r="N25" s="35"/>
      <c r="O25" s="112" t="s">
        <v>315</v>
      </c>
      <c r="P25" s="224" t="s">
        <v>347</v>
      </c>
      <c r="R25" s="224"/>
      <c r="S25" s="113" cm="1">
        <f t="array" ref="S25">_xlfn.IFS(AND(I24=0,J24=0,L24=0,I26=0,K26=0,L26=0),0,OR(I24=1,J24=1,L24=1,I26=1,K26=1,L26=1),1,AND(I24=9,J24=9,L24=9,I26=9,K26=9,L26=9),9,AND(I24="×",J24="×",L24="×",I26="×",K26="×",L26="×"),"×",OR(I24=0,J24=0,L24=0,I26=0,K26=0,L26=0),0,AND(OR(I24=9,J24=9,L24=9,I26=9,K26=9,L26=9),OR(I24="×",J24="×",L24="×",I26="×",K26="×",L26="×")),9)</f>
        <v>1</v>
      </c>
      <c r="T25" s="35"/>
      <c r="U25" s="35"/>
      <c r="V25" s="35"/>
      <c r="W25" s="35"/>
      <c r="X25" s="114" t="s">
        <v>311</v>
      </c>
      <c r="Y25" s="115" t="s">
        <v>348</v>
      </c>
      <c r="Z25" s="115"/>
      <c r="AA25" s="116"/>
      <c r="AC25" s="105">
        <v>9</v>
      </c>
      <c r="AD25" s="106" t="s">
        <v>344</v>
      </c>
      <c r="AE25" s="106"/>
      <c r="AF25" s="107"/>
    </row>
    <row r="26" spans="1:34" ht="15" customHeight="1" thickBot="1" x14ac:dyDescent="0.45">
      <c r="A26" s="344"/>
      <c r="B26" s="344"/>
      <c r="C26" s="344"/>
      <c r="D26" s="344"/>
      <c r="E26" s="344"/>
      <c r="H26" s="109" t="s">
        <v>342</v>
      </c>
      <c r="I26" s="161">
        <v>1</v>
      </c>
      <c r="J26" s="117"/>
      <c r="K26" s="165">
        <v>1</v>
      </c>
      <c r="L26" s="163">
        <v>1</v>
      </c>
      <c r="O26" s="112" t="s">
        <v>319</v>
      </c>
      <c r="P26" s="224" t="s">
        <v>349</v>
      </c>
      <c r="R26" s="224"/>
      <c r="S26" s="118" cm="1">
        <f t="array" ref="S26">_xlfn.IFS(AND(I25=0,J25=0,L25=0,I27=0,K27=0,L27=0),0,OR(I25=2,J25=2,L25=2,I27=2,K27=2,L27=2),2,OR(I25=1,J25=1,L25=1,I27=1,K27=1,L27=1),1,OR(I25=0,J25=0,L25=0,I27=0,K27=0,L27=0,),0,AND(I25=9,J25=9,L25=9,I27=9,K27=9,L27=9),9,AND(I25="×",J25="×",L25="×",I27="×",K27="×",L27="×"),"×",AND(OR(I25=9,J25=9,L25=9,I27=9,K27=9,L27=9),OR(I25="×",J25="×",L25="×",I27="×",K27="×",L27="×")),9)</f>
        <v>1</v>
      </c>
      <c r="AC26" s="119" t="s">
        <v>311</v>
      </c>
      <c r="AD26" s="120" t="s">
        <v>348</v>
      </c>
      <c r="AE26" s="120"/>
      <c r="AF26" s="121"/>
    </row>
    <row r="27" spans="1:34" ht="15" customHeight="1" x14ac:dyDescent="0.4">
      <c r="H27" s="109" t="s">
        <v>346</v>
      </c>
      <c r="I27" s="164">
        <v>1</v>
      </c>
      <c r="J27" s="117"/>
      <c r="K27" s="166">
        <v>0</v>
      </c>
      <c r="L27" s="164">
        <v>1</v>
      </c>
      <c r="O27" s="112" t="s">
        <v>323</v>
      </c>
      <c r="P27" s="224" t="s">
        <v>354</v>
      </c>
    </row>
    <row r="28" spans="1:34" ht="15" customHeight="1" x14ac:dyDescent="0.4">
      <c r="I28" s="109" t="s">
        <v>350</v>
      </c>
      <c r="K28" s="108">
        <v>31</v>
      </c>
      <c r="L28" s="109" t="s">
        <v>351</v>
      </c>
      <c r="P28" s="159"/>
      <c r="Q28" s="34" t="s">
        <v>332</v>
      </c>
      <c r="T28" s="159" t="s">
        <v>459</v>
      </c>
      <c r="U28" s="34" t="s">
        <v>352</v>
      </c>
      <c r="Y28" s="159"/>
      <c r="Z28" s="34" t="s">
        <v>353</v>
      </c>
    </row>
    <row r="29" spans="1:34" ht="13.5" customHeight="1" x14ac:dyDescent="0.4"/>
    <row r="30" spans="1:34" ht="15" customHeight="1" x14ac:dyDescent="0.4">
      <c r="G30" s="224" t="s">
        <v>356</v>
      </c>
      <c r="H30" s="35"/>
      <c r="I30" s="35"/>
      <c r="J30" s="122"/>
      <c r="K30" s="35"/>
      <c r="L30" s="159" t="s">
        <v>459</v>
      </c>
      <c r="M30" s="34" t="s">
        <v>357</v>
      </c>
      <c r="N30" s="35"/>
      <c r="O30" s="224"/>
      <c r="P30" s="159"/>
      <c r="Q30" s="34" t="s">
        <v>358</v>
      </c>
      <c r="V30" s="229" t="s">
        <v>429</v>
      </c>
      <c r="W30" s="229"/>
      <c r="X30" s="229"/>
      <c r="Y30" s="229"/>
      <c r="Z30" s="229"/>
      <c r="AA30" s="229"/>
      <c r="AB30" s="229"/>
      <c r="AC30" s="229"/>
      <c r="AD30" s="229"/>
      <c r="AE30" s="229"/>
    </row>
    <row r="31" spans="1:34" ht="3.75" customHeight="1" x14ac:dyDescent="0.4">
      <c r="G31" s="224"/>
      <c r="L31" s="224"/>
      <c r="N31" s="224"/>
      <c r="O31" s="224"/>
      <c r="P31" s="224"/>
      <c r="V31" s="229"/>
      <c r="W31" s="229"/>
      <c r="X31" s="229"/>
      <c r="Y31" s="229"/>
      <c r="Z31" s="229"/>
      <c r="AA31" s="229"/>
      <c r="AB31" s="229"/>
      <c r="AC31" s="229"/>
      <c r="AD31" s="229"/>
      <c r="AE31" s="229"/>
    </row>
    <row r="32" spans="1:34" ht="15" customHeight="1" x14ac:dyDescent="0.4">
      <c r="G32" s="224" t="s">
        <v>359</v>
      </c>
      <c r="L32" s="159" t="s">
        <v>459</v>
      </c>
      <c r="M32" s="34" t="s">
        <v>357</v>
      </c>
      <c r="N32" s="35"/>
      <c r="O32" s="224"/>
      <c r="P32" s="159"/>
      <c r="Q32" s="34" t="s">
        <v>358</v>
      </c>
      <c r="W32" s="159" t="s">
        <v>459</v>
      </c>
      <c r="X32" s="34" t="s">
        <v>332</v>
      </c>
      <c r="AA32" s="159" t="s">
        <v>426</v>
      </c>
      <c r="AB32" s="34" t="s">
        <v>333</v>
      </c>
    </row>
    <row r="33" spans="1:34" ht="3.75" customHeight="1" x14ac:dyDescent="0.4">
      <c r="AB33" s="224"/>
      <c r="AC33" s="224"/>
      <c r="AD33" s="224"/>
      <c r="AE33" s="224"/>
      <c r="AF33" s="224"/>
      <c r="AG33" s="224"/>
    </row>
    <row r="34" spans="1:34" ht="15" customHeight="1" x14ac:dyDescent="0.4">
      <c r="G34" s="224" t="s">
        <v>360</v>
      </c>
      <c r="J34" s="297" t="s">
        <v>439</v>
      </c>
      <c r="K34" s="297"/>
      <c r="L34" s="297"/>
      <c r="M34" s="375"/>
      <c r="N34" s="159" t="s">
        <v>459</v>
      </c>
      <c r="O34" s="34" t="s">
        <v>357</v>
      </c>
      <c r="P34" s="35"/>
      <c r="Q34" s="224"/>
      <c r="R34" s="159"/>
      <c r="S34" s="34" t="s">
        <v>358</v>
      </c>
      <c r="V34" s="224" t="s">
        <v>361</v>
      </c>
      <c r="W34" s="224"/>
      <c r="X34" s="224"/>
      <c r="Y34" s="224"/>
      <c r="Z34" s="224"/>
      <c r="AA34" s="224"/>
      <c r="AB34" s="224"/>
      <c r="AC34" s="224"/>
      <c r="AD34" s="224"/>
      <c r="AE34" s="224"/>
      <c r="AF34" s="224"/>
      <c r="AG34" s="224"/>
    </row>
    <row r="35" spans="1:34" ht="3.75" customHeight="1" x14ac:dyDescent="0.4">
      <c r="V35" s="224"/>
      <c r="W35" s="224"/>
      <c r="X35" s="224"/>
      <c r="Y35" s="224"/>
      <c r="Z35" s="224"/>
      <c r="AA35" s="224"/>
      <c r="AB35" s="224"/>
      <c r="AC35" s="224"/>
      <c r="AD35" s="224"/>
      <c r="AE35" s="224"/>
      <c r="AF35" s="224"/>
      <c r="AG35" s="224"/>
    </row>
    <row r="36" spans="1:34" ht="15" customHeight="1" x14ac:dyDescent="0.4">
      <c r="J36" s="297" t="s">
        <v>438</v>
      </c>
      <c r="K36" s="297"/>
      <c r="L36" s="297"/>
      <c r="M36" s="375"/>
      <c r="N36" s="159" t="s">
        <v>459</v>
      </c>
      <c r="O36" s="34" t="s">
        <v>357</v>
      </c>
      <c r="P36" s="35"/>
      <c r="Q36" s="224"/>
      <c r="R36" s="159"/>
      <c r="S36" s="34" t="s">
        <v>358</v>
      </c>
      <c r="W36" s="159" t="s">
        <v>459</v>
      </c>
      <c r="X36" s="34" t="s">
        <v>332</v>
      </c>
      <c r="AA36" s="159"/>
      <c r="AB36" s="34" t="s">
        <v>333</v>
      </c>
    </row>
    <row r="37" spans="1:34" ht="3.75" customHeight="1" x14ac:dyDescent="0.4"/>
    <row r="38" spans="1:34" ht="15" customHeight="1" x14ac:dyDescent="0.4">
      <c r="G38" s="224" t="s">
        <v>362</v>
      </c>
      <c r="L38" s="159"/>
      <c r="M38" s="34" t="s">
        <v>363</v>
      </c>
      <c r="N38" s="35"/>
      <c r="O38" s="159"/>
      <c r="P38" s="34" t="s">
        <v>364</v>
      </c>
      <c r="R38" s="159" t="s">
        <v>459</v>
      </c>
      <c r="S38" s="34" t="s">
        <v>365</v>
      </c>
      <c r="T38" s="224"/>
      <c r="V38" s="224" t="s">
        <v>366</v>
      </c>
    </row>
    <row r="39" spans="1:34" ht="15" customHeight="1" thickBot="1" x14ac:dyDescent="0.45">
      <c r="T39" s="224"/>
      <c r="W39" s="159" t="s">
        <v>459</v>
      </c>
      <c r="X39" s="34" t="s">
        <v>332</v>
      </c>
      <c r="AA39" s="159"/>
      <c r="AB39" s="34" t="s">
        <v>333</v>
      </c>
    </row>
    <row r="40" spans="1:34" ht="15" customHeight="1" thickBot="1" x14ac:dyDescent="0.45">
      <c r="A40" s="343" t="s">
        <v>477</v>
      </c>
      <c r="B40" s="343"/>
      <c r="C40" s="343"/>
      <c r="D40" s="343"/>
      <c r="E40" s="343"/>
      <c r="G40" s="376" t="s">
        <v>367</v>
      </c>
      <c r="H40" s="377"/>
      <c r="I40" s="378"/>
      <c r="J40" s="34" t="s">
        <v>368</v>
      </c>
      <c r="L40" s="224"/>
      <c r="M40" s="224"/>
      <c r="N40" s="224"/>
      <c r="O40" s="224"/>
      <c r="P40" s="224"/>
      <c r="Q40" s="224"/>
      <c r="S40" s="224"/>
      <c r="T40" s="224"/>
    </row>
    <row r="41" spans="1:34" ht="6" customHeight="1" thickBot="1" x14ac:dyDescent="0.45">
      <c r="A41" s="343"/>
      <c r="B41" s="343"/>
      <c r="C41" s="343"/>
      <c r="D41" s="343"/>
      <c r="E41" s="343"/>
      <c r="G41" s="224"/>
      <c r="L41" s="224"/>
      <c r="M41" s="224"/>
      <c r="N41" s="224"/>
      <c r="O41" s="224"/>
      <c r="P41" s="224"/>
      <c r="Q41" s="224"/>
      <c r="S41" s="224"/>
      <c r="T41" s="224"/>
    </row>
    <row r="42" spans="1:34" ht="18.75" customHeight="1" thickTop="1" x14ac:dyDescent="0.4">
      <c r="A42" s="343"/>
      <c r="B42" s="343"/>
      <c r="C42" s="343"/>
      <c r="D42" s="343"/>
      <c r="E42" s="343"/>
      <c r="G42" s="347" t="s">
        <v>369</v>
      </c>
      <c r="H42" s="348"/>
      <c r="I42" s="348"/>
      <c r="J42" s="123" t="str">
        <f>IF(AND(U42="□",N42="□"),"☑","□")</f>
        <v>□</v>
      </c>
      <c r="K42" s="225" t="s">
        <v>370</v>
      </c>
      <c r="L42" s="124"/>
      <c r="M42" s="125"/>
      <c r="N42" s="126" t="str">
        <f>IF(AND(U42="□",OR(N44="☑",N46="☑",N47="☑")),"☑","□")</f>
        <v>□</v>
      </c>
      <c r="O42" s="225" t="s">
        <v>371</v>
      </c>
      <c r="P42" s="124"/>
      <c r="Q42" s="124"/>
      <c r="R42" s="124"/>
      <c r="S42" s="124"/>
      <c r="T42" s="127"/>
      <c r="U42" s="126" t="str">
        <f>IF(OR(U44="☑",U45="☑",U46="☑",U47="☑",U48="☑",AA44="☑",AA46="☑",AA47="☑",AA49="☑"),"☑","□")</f>
        <v>☑</v>
      </c>
      <c r="V42" s="225" t="s">
        <v>372</v>
      </c>
      <c r="W42" s="124"/>
      <c r="X42" s="124"/>
      <c r="Y42" s="124"/>
      <c r="Z42" s="124"/>
      <c r="AA42" s="124"/>
      <c r="AB42" s="124"/>
      <c r="AC42" s="124"/>
      <c r="AD42" s="124"/>
      <c r="AE42" s="124"/>
      <c r="AF42" s="124"/>
      <c r="AG42" s="124"/>
      <c r="AH42" s="128"/>
    </row>
    <row r="43" spans="1:34" ht="6" customHeight="1" x14ac:dyDescent="0.4">
      <c r="G43" s="129"/>
      <c r="H43" s="130"/>
      <c r="I43" s="130"/>
      <c r="J43" s="131"/>
      <c r="K43" s="224"/>
      <c r="M43" s="132"/>
      <c r="N43" s="133"/>
      <c r="O43" s="93"/>
      <c r="P43" s="87"/>
      <c r="Q43" s="87"/>
      <c r="R43" s="87"/>
      <c r="S43" s="87"/>
      <c r="T43" s="44"/>
      <c r="V43" s="224"/>
      <c r="AH43" s="134"/>
    </row>
    <row r="44" spans="1:34" ht="15" customHeight="1" x14ac:dyDescent="0.4">
      <c r="G44" s="349" t="s">
        <v>373</v>
      </c>
      <c r="H44" s="350"/>
      <c r="I44" s="350"/>
      <c r="J44" s="131" t="s">
        <v>374</v>
      </c>
      <c r="L44" s="135">
        <v>0</v>
      </c>
      <c r="M44" s="132"/>
      <c r="N44" s="136" t="str">
        <f>IF(AND($S$25=1,$S$26=0),"☑","□")</f>
        <v>□</v>
      </c>
      <c r="O44" s="34" t="s">
        <v>375</v>
      </c>
      <c r="Q44" s="263" t="s">
        <v>376</v>
      </c>
      <c r="R44" s="135">
        <v>1</v>
      </c>
      <c r="S44" s="34" t="s">
        <v>428</v>
      </c>
      <c r="T44" s="132"/>
      <c r="U44" s="136" t="str">
        <f>IF(OR($T$28="✓",$Y$28="✓"),"☑","□")</f>
        <v>☑</v>
      </c>
      <c r="V44" s="34" t="s">
        <v>436</v>
      </c>
      <c r="AA44" s="138" t="str">
        <f>IF('問診票 (記入例)'!AA79="✓","☑","□")</f>
        <v>☑</v>
      </c>
      <c r="AB44" s="34" t="s">
        <v>377</v>
      </c>
      <c r="AH44" s="134"/>
    </row>
    <row r="45" spans="1:34" ht="15" customHeight="1" x14ac:dyDescent="0.4">
      <c r="G45" s="349"/>
      <c r="H45" s="350"/>
      <c r="I45" s="350"/>
      <c r="J45" s="353" t="s">
        <v>378</v>
      </c>
      <c r="K45" s="354"/>
      <c r="L45" s="261">
        <v>0</v>
      </c>
      <c r="M45" s="132"/>
      <c r="N45" s="139"/>
      <c r="P45" s="355" t="s">
        <v>378</v>
      </c>
      <c r="Q45" s="354"/>
      <c r="R45" s="261">
        <v>0</v>
      </c>
      <c r="T45" s="132"/>
      <c r="U45" s="136" t="str">
        <f>IF($S$26=1,"☑","□")</f>
        <v>☑</v>
      </c>
      <c r="V45" s="34" t="s">
        <v>379</v>
      </c>
      <c r="AA45" s="140"/>
      <c r="AB45" s="141" t="s">
        <v>380</v>
      </c>
      <c r="AH45" s="134"/>
    </row>
    <row r="46" spans="1:34" ht="15" customHeight="1" x14ac:dyDescent="0.4">
      <c r="G46" s="349"/>
      <c r="H46" s="350"/>
      <c r="I46" s="350"/>
      <c r="J46" s="131"/>
      <c r="M46" s="132"/>
      <c r="N46" s="136" t="str">
        <f>IF($R$38="✓","☑","□")</f>
        <v>☑</v>
      </c>
      <c r="O46" s="34" t="s">
        <v>381</v>
      </c>
      <c r="T46" s="132"/>
      <c r="U46" s="136" t="str">
        <f>IF($S$26=2,"☑","□")</f>
        <v>□</v>
      </c>
      <c r="V46" s="34" t="s">
        <v>382</v>
      </c>
      <c r="AA46" s="138" t="str">
        <f>IF('問診票 (記入例)'!AD57="✓","☑","□")</f>
        <v>□</v>
      </c>
      <c r="AB46" s="34" t="s">
        <v>383</v>
      </c>
      <c r="AH46" s="134"/>
    </row>
    <row r="47" spans="1:34" ht="15" customHeight="1" x14ac:dyDescent="0.4">
      <c r="G47" s="349"/>
      <c r="H47" s="350"/>
      <c r="I47" s="350"/>
      <c r="J47" s="142"/>
      <c r="K47" s="35"/>
      <c r="L47" s="35"/>
      <c r="M47" s="132"/>
      <c r="N47" s="136" t="str">
        <f>IF($AA$32="✓","☑","□")</f>
        <v>□</v>
      </c>
      <c r="O47" s="356" t="s">
        <v>437</v>
      </c>
      <c r="P47" s="356"/>
      <c r="Q47" s="356"/>
      <c r="R47" s="356"/>
      <c r="S47" s="356"/>
      <c r="T47" s="357"/>
      <c r="U47" s="136" t="str">
        <f>IF($M$17&gt;0,"☑","□")</f>
        <v>☑</v>
      </c>
      <c r="V47" s="34" t="s">
        <v>384</v>
      </c>
      <c r="X47" s="35"/>
      <c r="AA47" s="138" t="str">
        <f>IF($AA$36="✓","☑","□")</f>
        <v>□</v>
      </c>
      <c r="AB47" s="34" t="s">
        <v>385</v>
      </c>
      <c r="AC47" s="35"/>
      <c r="AD47" s="35"/>
      <c r="AH47" s="143"/>
    </row>
    <row r="48" spans="1:34" ht="15" customHeight="1" x14ac:dyDescent="0.4">
      <c r="G48" s="349"/>
      <c r="H48" s="350"/>
      <c r="I48" s="350"/>
      <c r="J48" s="142"/>
      <c r="K48" s="35"/>
      <c r="L48" s="35"/>
      <c r="M48" s="36"/>
      <c r="N48" s="144"/>
      <c r="O48" s="356"/>
      <c r="P48" s="356"/>
      <c r="Q48" s="356"/>
      <c r="R48" s="356"/>
      <c r="S48" s="356"/>
      <c r="T48" s="357"/>
      <c r="U48" s="136" t="str">
        <f>IF($S$20="✓","☑","□")</f>
        <v>☑</v>
      </c>
      <c r="V48" s="34" t="s">
        <v>386</v>
      </c>
      <c r="X48" s="35"/>
      <c r="AA48" s="140"/>
      <c r="AB48" s="145" t="s">
        <v>387</v>
      </c>
      <c r="AD48" s="35"/>
      <c r="AH48" s="143"/>
    </row>
    <row r="49" spans="1:44" ht="15" customHeight="1" x14ac:dyDescent="0.4">
      <c r="G49" s="349"/>
      <c r="H49" s="350"/>
      <c r="I49" s="350"/>
      <c r="J49" s="142"/>
      <c r="K49" s="35"/>
      <c r="L49" s="35"/>
      <c r="M49" s="36"/>
      <c r="N49" s="144"/>
      <c r="O49" s="356"/>
      <c r="P49" s="356"/>
      <c r="Q49" s="356"/>
      <c r="R49" s="356"/>
      <c r="S49" s="356"/>
      <c r="T49" s="357"/>
      <c r="V49" s="35"/>
      <c r="AA49" s="138" t="str">
        <f>IF($AA$39="✓","☑","□")</f>
        <v>□</v>
      </c>
      <c r="AB49" s="34" t="s">
        <v>388</v>
      </c>
      <c r="AC49" s="35"/>
      <c r="AH49" s="143"/>
    </row>
    <row r="50" spans="1:44" ht="13.5" customHeight="1" thickBot="1" x14ac:dyDescent="0.45">
      <c r="G50" s="351"/>
      <c r="H50" s="352"/>
      <c r="I50" s="352"/>
      <c r="J50" s="146"/>
      <c r="K50" s="147"/>
      <c r="L50" s="147"/>
      <c r="M50" s="148"/>
      <c r="N50" s="149"/>
      <c r="O50" s="358"/>
      <c r="P50" s="358"/>
      <c r="Q50" s="358"/>
      <c r="R50" s="358"/>
      <c r="S50" s="358"/>
      <c r="T50" s="359"/>
      <c r="U50" s="150"/>
      <c r="V50" s="150"/>
      <c r="W50" s="147"/>
      <c r="X50" s="150"/>
      <c r="Y50" s="150"/>
      <c r="Z50" s="150"/>
      <c r="AA50" s="150"/>
      <c r="AB50" s="151" t="s">
        <v>389</v>
      </c>
      <c r="AC50" s="150"/>
      <c r="AD50" s="150"/>
      <c r="AE50" s="150"/>
      <c r="AF50" s="150"/>
      <c r="AG50" s="150"/>
      <c r="AH50" s="152"/>
    </row>
    <row r="51" spans="1:44" ht="15" customHeight="1" thickTop="1" x14ac:dyDescent="0.4">
      <c r="G51" s="35"/>
      <c r="H51" s="35"/>
      <c r="I51" s="35"/>
      <c r="J51" s="35"/>
      <c r="K51" s="35"/>
      <c r="L51" s="35"/>
      <c r="M51" s="35"/>
      <c r="W51" s="35"/>
      <c r="AH51" s="35"/>
    </row>
    <row r="52" spans="1:44" ht="15.75" customHeight="1" x14ac:dyDescent="0.4">
      <c r="G52" s="265" t="s">
        <v>461</v>
      </c>
      <c r="H52" s="68"/>
      <c r="I52" s="68"/>
      <c r="J52" s="68"/>
      <c r="K52" s="68"/>
      <c r="L52" s="68"/>
      <c r="M52" s="68"/>
      <c r="N52" s="68"/>
      <c r="O52" s="68"/>
      <c r="P52" s="68"/>
      <c r="Q52" s="68"/>
      <c r="R52" s="266" t="s">
        <v>390</v>
      </c>
      <c r="S52" s="68"/>
      <c r="T52" s="68"/>
      <c r="U52" s="68"/>
      <c r="V52" s="68"/>
      <c r="W52" s="68"/>
      <c r="X52" s="68"/>
      <c r="Y52" s="68"/>
      <c r="Z52" s="155" t="s">
        <v>391</v>
      </c>
      <c r="AA52" s="87"/>
      <c r="AB52" s="87"/>
      <c r="AC52" s="87"/>
      <c r="AD52" s="87"/>
      <c r="AE52" s="87"/>
      <c r="AF52" s="87"/>
      <c r="AG52" s="87"/>
      <c r="AH52" s="88"/>
    </row>
    <row r="53" spans="1:44" ht="13.5" customHeight="1" x14ac:dyDescent="0.4">
      <c r="B53" s="34" t="s">
        <v>472</v>
      </c>
      <c r="G53" s="360" t="s">
        <v>92</v>
      </c>
      <c r="H53" s="361"/>
      <c r="I53" s="361"/>
      <c r="J53" s="361"/>
      <c r="K53" s="361"/>
      <c r="L53" s="361"/>
      <c r="M53" s="361"/>
      <c r="N53" s="361"/>
      <c r="O53" s="361"/>
      <c r="P53" s="361"/>
      <c r="Q53" s="362"/>
      <c r="R53" s="360"/>
      <c r="S53" s="361"/>
      <c r="T53" s="361"/>
      <c r="U53" s="361"/>
      <c r="V53" s="361"/>
      <c r="W53" s="361"/>
      <c r="X53" s="361"/>
      <c r="Y53" s="361"/>
      <c r="Z53" s="156"/>
      <c r="AA53" s="159"/>
      <c r="AB53" s="122" t="s">
        <v>392</v>
      </c>
      <c r="AH53" s="132"/>
      <c r="AJ53" s="346" t="s">
        <v>476</v>
      </c>
      <c r="AK53" s="346"/>
      <c r="AL53" s="346"/>
      <c r="AM53" s="346"/>
      <c r="AN53" s="270"/>
      <c r="AO53" s="270"/>
      <c r="AP53" s="270"/>
      <c r="AQ53" s="270"/>
      <c r="AR53" s="270"/>
    </row>
    <row r="54" spans="1:44" ht="13.5" customHeight="1" x14ac:dyDescent="0.4">
      <c r="B54" s="34" t="s">
        <v>473</v>
      </c>
      <c r="G54" s="363"/>
      <c r="H54" s="364"/>
      <c r="I54" s="364"/>
      <c r="J54" s="364"/>
      <c r="K54" s="364"/>
      <c r="L54" s="364"/>
      <c r="M54" s="364"/>
      <c r="N54" s="364"/>
      <c r="O54" s="364"/>
      <c r="P54" s="364"/>
      <c r="Q54" s="365"/>
      <c r="R54" s="363"/>
      <c r="S54" s="364"/>
      <c r="T54" s="364"/>
      <c r="U54" s="364"/>
      <c r="V54" s="364"/>
      <c r="W54" s="364"/>
      <c r="X54" s="364"/>
      <c r="Y54" s="364"/>
      <c r="Z54" s="156"/>
      <c r="AA54" s="159" t="s">
        <v>459</v>
      </c>
      <c r="AB54" s="122" t="s">
        <v>393</v>
      </c>
      <c r="AH54" s="132"/>
      <c r="AJ54" s="346"/>
      <c r="AK54" s="346"/>
      <c r="AL54" s="346"/>
      <c r="AM54" s="346"/>
      <c r="AN54" s="270"/>
      <c r="AO54" s="270"/>
      <c r="AP54" s="270"/>
      <c r="AQ54" s="270"/>
      <c r="AR54" s="270"/>
    </row>
    <row r="55" spans="1:44" ht="13.5" customHeight="1" x14ac:dyDescent="0.4">
      <c r="B55" s="271" t="s">
        <v>474</v>
      </c>
      <c r="G55" s="363" t="s">
        <v>123</v>
      </c>
      <c r="H55" s="364"/>
      <c r="I55" s="364"/>
      <c r="J55" s="364"/>
      <c r="K55" s="364"/>
      <c r="L55" s="364"/>
      <c r="M55" s="364"/>
      <c r="N55" s="364"/>
      <c r="O55" s="364"/>
      <c r="P55" s="364"/>
      <c r="Q55" s="365"/>
      <c r="R55" s="363"/>
      <c r="S55" s="364"/>
      <c r="T55" s="364"/>
      <c r="U55" s="364"/>
      <c r="V55" s="364"/>
      <c r="W55" s="364"/>
      <c r="X55" s="364"/>
      <c r="Y55" s="364"/>
      <c r="Z55" s="156"/>
      <c r="AA55" s="159"/>
      <c r="AB55" s="122" t="s">
        <v>394</v>
      </c>
      <c r="AH55" s="132"/>
      <c r="AJ55" s="270"/>
      <c r="AK55" s="270"/>
      <c r="AL55" s="270"/>
      <c r="AM55" s="270"/>
      <c r="AN55" s="270"/>
      <c r="AO55" s="270"/>
      <c r="AP55" s="270"/>
      <c r="AQ55" s="270"/>
      <c r="AR55" s="270"/>
    </row>
    <row r="56" spans="1:44" ht="13.5" customHeight="1" x14ac:dyDescent="0.4">
      <c r="A56" s="271" t="s">
        <v>475</v>
      </c>
      <c r="G56" s="366"/>
      <c r="H56" s="367"/>
      <c r="I56" s="367"/>
      <c r="J56" s="367"/>
      <c r="K56" s="367"/>
      <c r="L56" s="367"/>
      <c r="M56" s="367"/>
      <c r="N56" s="367"/>
      <c r="O56" s="367"/>
      <c r="P56" s="367"/>
      <c r="Q56" s="368"/>
      <c r="R56" s="366"/>
      <c r="S56" s="367"/>
      <c r="T56" s="367"/>
      <c r="U56" s="367"/>
      <c r="V56" s="367"/>
      <c r="W56" s="367"/>
      <c r="X56" s="367"/>
      <c r="Y56" s="367"/>
      <c r="Z56" s="156"/>
      <c r="AA56" s="160"/>
      <c r="AB56" s="122" t="s">
        <v>395</v>
      </c>
      <c r="AH56" s="132"/>
    </row>
    <row r="57" spans="1:44" ht="13.5" customHeight="1" x14ac:dyDescent="0.4">
      <c r="G57" s="35"/>
      <c r="H57" s="35"/>
      <c r="I57" s="35"/>
      <c r="J57" s="35"/>
      <c r="K57" s="35"/>
      <c r="L57" s="35"/>
      <c r="M57" s="35"/>
      <c r="N57" s="35"/>
      <c r="O57" s="35"/>
      <c r="P57" s="35"/>
      <c r="Q57" s="35"/>
      <c r="R57" s="35"/>
      <c r="S57" s="35"/>
      <c r="T57" s="35"/>
      <c r="U57" s="35"/>
      <c r="V57" s="35"/>
      <c r="W57" s="35"/>
      <c r="X57" s="35"/>
      <c r="Y57" s="35"/>
      <c r="Z57" s="156"/>
      <c r="AA57" s="159"/>
      <c r="AB57" s="122" t="s">
        <v>396</v>
      </c>
      <c r="AC57" s="35"/>
      <c r="AD57" s="35"/>
      <c r="AE57" s="35"/>
      <c r="AF57" s="35"/>
      <c r="AG57" s="35"/>
      <c r="AH57" s="36"/>
    </row>
    <row r="58" spans="1:44" ht="3.75" customHeight="1" x14ac:dyDescent="0.4">
      <c r="G58" s="35"/>
      <c r="H58" s="35"/>
      <c r="I58" s="35"/>
      <c r="J58" s="35"/>
      <c r="K58" s="35"/>
      <c r="L58" s="35"/>
      <c r="M58" s="35"/>
      <c r="N58" s="35"/>
      <c r="O58" s="35"/>
      <c r="P58" s="35"/>
      <c r="Q58" s="35"/>
      <c r="R58" s="35"/>
      <c r="S58" s="35"/>
      <c r="T58" s="35"/>
      <c r="U58" s="35"/>
      <c r="V58" s="35"/>
      <c r="W58" s="35"/>
      <c r="X58" s="35"/>
      <c r="Y58" s="35"/>
      <c r="Z58" s="157"/>
      <c r="AA58" s="55"/>
      <c r="AB58" s="54"/>
      <c r="AC58" s="55"/>
      <c r="AD58" s="55"/>
      <c r="AE58" s="55"/>
      <c r="AF58" s="55"/>
      <c r="AG58" s="55"/>
      <c r="AH58" s="56"/>
    </row>
    <row r="59" spans="1:44" ht="9" customHeight="1" x14ac:dyDescent="0.4">
      <c r="G59" s="35"/>
      <c r="H59" s="35"/>
      <c r="I59" s="35"/>
      <c r="J59" s="35"/>
      <c r="K59" s="35"/>
      <c r="L59" s="35"/>
      <c r="M59" s="35"/>
      <c r="N59" s="35"/>
      <c r="O59" s="35"/>
      <c r="P59" s="35"/>
      <c r="Q59" s="35"/>
      <c r="R59" s="35"/>
      <c r="S59" s="35"/>
      <c r="T59" s="35"/>
      <c r="U59" s="35"/>
      <c r="V59" s="35"/>
      <c r="W59" s="35"/>
      <c r="X59" s="35"/>
      <c r="Y59" s="35"/>
      <c r="Z59" s="35"/>
      <c r="AA59" s="35"/>
      <c r="AB59" s="122"/>
      <c r="AC59" s="35"/>
      <c r="AD59" s="35"/>
      <c r="AE59" s="35"/>
      <c r="AF59" s="35"/>
      <c r="AG59" s="35"/>
      <c r="AH59" s="35"/>
    </row>
    <row r="60" spans="1:44" ht="18.75" customHeight="1" thickBot="1" x14ac:dyDescent="0.45">
      <c r="G60" s="158" t="s">
        <v>397</v>
      </c>
      <c r="H60" s="150"/>
      <c r="I60" s="150"/>
      <c r="J60" s="150"/>
      <c r="K60" s="345" t="s">
        <v>480</v>
      </c>
      <c r="L60" s="345"/>
      <c r="M60" s="345"/>
      <c r="N60" s="345"/>
      <c r="O60" s="345"/>
      <c r="P60" s="345"/>
      <c r="Q60" s="345"/>
      <c r="R60" s="345"/>
      <c r="S60" s="345"/>
      <c r="T60" s="158" t="s">
        <v>398</v>
      </c>
      <c r="U60" s="150"/>
      <c r="V60" s="345" t="s">
        <v>481</v>
      </c>
      <c r="W60" s="345"/>
      <c r="X60" s="345"/>
      <c r="Y60" s="345"/>
      <c r="Z60" s="345"/>
      <c r="AA60" s="345"/>
    </row>
    <row r="61" spans="1:44" ht="15" customHeight="1" thickTop="1" x14ac:dyDescent="0.4"/>
    <row r="66" spans="32:37" ht="15" customHeight="1" x14ac:dyDescent="0.4">
      <c r="AF66" s="269"/>
      <c r="AG66" s="270"/>
      <c r="AH66" s="270"/>
      <c r="AI66" s="270"/>
      <c r="AJ66" s="270"/>
      <c r="AK66" s="270"/>
    </row>
    <row r="67" spans="32:37" ht="15" customHeight="1" x14ac:dyDescent="0.4">
      <c r="AF67" s="269"/>
      <c r="AG67" s="270"/>
      <c r="AH67" s="270"/>
      <c r="AI67" s="270"/>
      <c r="AJ67" s="270"/>
      <c r="AK67" s="270"/>
    </row>
    <row r="68" spans="32:37" ht="15" customHeight="1" x14ac:dyDescent="0.4">
      <c r="AF68" s="269"/>
      <c r="AG68" s="270"/>
      <c r="AH68" s="270"/>
      <c r="AI68" s="270"/>
      <c r="AJ68" s="270"/>
      <c r="AK68" s="270"/>
    </row>
    <row r="69" spans="32:37" ht="15" customHeight="1" x14ac:dyDescent="0.4">
      <c r="AF69" s="274"/>
      <c r="AG69" s="274"/>
      <c r="AH69" s="274"/>
      <c r="AI69" s="274"/>
      <c r="AJ69" s="274"/>
      <c r="AK69" s="274"/>
    </row>
    <row r="70" spans="32:37" ht="15" customHeight="1" x14ac:dyDescent="0.4">
      <c r="AF70" s="274"/>
      <c r="AG70" s="274"/>
      <c r="AH70" s="274"/>
      <c r="AI70" s="274"/>
      <c r="AJ70" s="274"/>
      <c r="AK70" s="274"/>
    </row>
    <row r="71" spans="32:37" ht="15" customHeight="1" x14ac:dyDescent="0.4">
      <c r="AF71" s="274"/>
      <c r="AG71" s="274"/>
      <c r="AH71" s="274"/>
      <c r="AI71" s="274"/>
      <c r="AJ71" s="274"/>
      <c r="AK71" s="274"/>
    </row>
  </sheetData>
  <sheetProtection formatCells="0" formatColumns="0" formatRows="0" insertColumns="0" insertRows="0" deleteColumns="0" deleteRows="0"/>
  <mergeCells count="49">
    <mergeCell ref="F1:I1"/>
    <mergeCell ref="G2:AH2"/>
    <mergeCell ref="I3:N3"/>
    <mergeCell ref="G4:H5"/>
    <mergeCell ref="K4:U4"/>
    <mergeCell ref="V4:W4"/>
    <mergeCell ref="X4:Y4"/>
    <mergeCell ref="Z4:AA4"/>
    <mergeCell ref="AB4:AD4"/>
    <mergeCell ref="AF4:AG4"/>
    <mergeCell ref="I5:U5"/>
    <mergeCell ref="V5:X5"/>
    <mergeCell ref="Y5:AH5"/>
    <mergeCell ref="G6:H6"/>
    <mergeCell ref="I6:J6"/>
    <mergeCell ref="K6:M6"/>
    <mergeCell ref="N6:AH6"/>
    <mergeCell ref="O9:P9"/>
    <mergeCell ref="Y9:AH9"/>
    <mergeCell ref="Y10:Z10"/>
    <mergeCell ref="G11:G12"/>
    <mergeCell ref="X11:X12"/>
    <mergeCell ref="Y11:Z13"/>
    <mergeCell ref="O14:P14"/>
    <mergeCell ref="Y14:Z15"/>
    <mergeCell ref="I15:L15"/>
    <mergeCell ref="O15:S15"/>
    <mergeCell ref="Y16:Z16"/>
    <mergeCell ref="AA17:AA19"/>
    <mergeCell ref="AB17:AH19"/>
    <mergeCell ref="H23:I23"/>
    <mergeCell ref="J34:M34"/>
    <mergeCell ref="J36:M36"/>
    <mergeCell ref="Y17:Z19"/>
    <mergeCell ref="A40:E42"/>
    <mergeCell ref="A25:E26"/>
    <mergeCell ref="K60:S60"/>
    <mergeCell ref="V60:AA60"/>
    <mergeCell ref="AF69:AK71"/>
    <mergeCell ref="AJ53:AM54"/>
    <mergeCell ref="G42:I42"/>
    <mergeCell ref="G44:I50"/>
    <mergeCell ref="J45:K45"/>
    <mergeCell ref="P45:Q45"/>
    <mergeCell ref="O47:T50"/>
    <mergeCell ref="G53:Q54"/>
    <mergeCell ref="R53:Y56"/>
    <mergeCell ref="G55:Q56"/>
    <mergeCell ref="G40:I40"/>
  </mergeCells>
  <phoneticPr fontId="1"/>
  <conditionalFormatting sqref="AA10 T15 Y9:Y10">
    <cfRule type="cellIs" dxfId="23" priority="3" operator="equal">
      <formula>2</formula>
    </cfRule>
    <cfRule type="cellIs" dxfId="22" priority="4" operator="equal">
      <formula>3</formula>
    </cfRule>
  </conditionalFormatting>
  <conditionalFormatting sqref="M15">
    <cfRule type="cellIs" dxfId="21" priority="1" operator="equal">
      <formula>2</formula>
    </cfRule>
    <cfRule type="cellIs" dxfId="20" priority="2" operator="equal">
      <formula>3</formula>
    </cfRule>
  </conditionalFormatting>
  <dataValidations count="4">
    <dataValidation type="list" allowBlank="1" showInputMessage="1" showErrorMessage="1" sqref="I27 I25:J25 L25 K27:L27" xr:uid="{9A7546CF-BCC7-43F0-8449-FBD1D24B85A8}">
      <formula1>$AC$22:$AC$26</formula1>
    </dataValidation>
    <dataValidation type="list" allowBlank="1" showInputMessage="1" showErrorMessage="1" sqref="K26:L26 I26 L24 I24:J24" xr:uid="{8B54B6C6-C736-4F63-98C9-6190F4462196}">
      <formula1>$X$22:$X$25</formula1>
    </dataValidation>
    <dataValidation type="list" allowBlank="1" showInputMessage="1" showErrorMessage="1" sqref="H10:W10 H13:W13" xr:uid="{C405E827-7936-48FD-8CDE-C2945FE2D252}">
      <formula1>$AA$10:$AA$17</formula1>
    </dataValidation>
    <dataValidation type="list" allowBlank="1" showInputMessage="1" showErrorMessage="1" sqref="T28 Y28 P28 L38 N36 N34 R38 L32 AA39 W36 L30 P30 P32 W32 AA32 AA36 W39 R34 R36 O38 AA53:AA57" xr:uid="{1436B2FE-7AFB-41FB-A6B7-C937A81FEE92}">
      <formula1>"✓,　"</formula1>
    </dataValidation>
  </dataValidations>
  <printOptions horizontalCentered="1"/>
  <pageMargins left="0.51181102362204722" right="0.19685039370078741" top="0.35433070866141736" bottom="0.35433070866141736" header="0" footer="0"/>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F5BE708-101C-490C-BB96-3C3889114849}">
          <x14:formula1>
            <xm:f>入力規則用!$G$13:$G$19</xm:f>
          </x14:formula1>
          <xm:sqref>G55:Q56</xm:sqref>
        </x14:dataValidation>
        <x14:dataValidation type="list" allowBlank="1" showInputMessage="1" showErrorMessage="1" xr:uid="{8542B1F9-D6CF-431D-9632-4188940672D9}">
          <x14:formula1>
            <xm:f>入力規則用!$G$2:$G$11</xm:f>
          </x14:formula1>
          <xm:sqref>G53:Q54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5BD-0F46-4E9B-BA9D-BC1072924A70}">
  <dimension ref="B1:AN87"/>
  <sheetViews>
    <sheetView view="pageBreakPreview" zoomScale="130" zoomScaleNormal="100" zoomScaleSheetLayoutView="130" workbookViewId="0">
      <selection activeCell="L14" sqref="L14"/>
    </sheetView>
  </sheetViews>
  <sheetFormatPr defaultColWidth="2.5" defaultRowHeight="13.5" customHeight="1" x14ac:dyDescent="0.4"/>
  <cols>
    <col min="1" max="2" width="2.5" style="1"/>
    <col min="3" max="3" width="0.875" style="1" customWidth="1"/>
    <col min="4" max="4" width="2.5" style="1" customWidth="1"/>
    <col min="5" max="16" width="2.5" style="1"/>
    <col min="17" max="17" width="3.125" style="1" customWidth="1"/>
    <col min="18" max="18" width="2.5" style="1"/>
    <col min="19" max="19" width="0.625" style="1" customWidth="1"/>
    <col min="20" max="20" width="2.5" style="1" customWidth="1"/>
    <col min="21" max="37" width="2.5" style="1"/>
    <col min="38" max="38" width="2.625" style="1" customWidth="1"/>
    <col min="39" max="39" width="2" style="1" customWidth="1"/>
    <col min="40" max="40" width="3.5" style="1" customWidth="1"/>
    <col min="41" max="16384" width="2.5" style="1"/>
  </cols>
  <sheetData>
    <row r="1" spans="2:40" ht="13.5" customHeight="1" x14ac:dyDescent="0.4">
      <c r="B1" s="328">
        <v>46478</v>
      </c>
      <c r="C1" s="328"/>
      <c r="D1" s="328"/>
      <c r="E1" s="328"/>
      <c r="F1" s="328"/>
      <c r="G1" s="328"/>
    </row>
    <row r="2" spans="2:40" ht="21.75" customHeight="1" x14ac:dyDescent="0.4">
      <c r="C2" s="329" t="s">
        <v>77</v>
      </c>
      <c r="D2" s="329"/>
      <c r="E2" s="329"/>
      <c r="F2" s="329"/>
      <c r="G2" s="329"/>
      <c r="H2" s="329"/>
      <c r="I2" s="329"/>
      <c r="J2" s="329"/>
      <c r="K2" s="329"/>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c r="AK2" s="329"/>
      <c r="AL2" s="329"/>
      <c r="AM2" s="329"/>
      <c r="AN2" s="329"/>
    </row>
    <row r="3" spans="2:40" s="4" customFormat="1" ht="15" customHeight="1" thickBot="1" x14ac:dyDescent="0.45">
      <c r="D3" s="296" t="s">
        <v>0</v>
      </c>
      <c r="E3" s="296"/>
      <c r="F3" s="296"/>
      <c r="G3" s="330"/>
      <c r="H3" s="330"/>
      <c r="I3" s="330"/>
      <c r="J3" s="330"/>
      <c r="K3" s="330"/>
      <c r="L3" s="330"/>
      <c r="M3" s="330"/>
      <c r="N3" s="330"/>
      <c r="O3" s="31"/>
      <c r="P3" s="31"/>
    </row>
    <row r="4" spans="2:40" s="4" customFormat="1" ht="18.75" customHeight="1" x14ac:dyDescent="0.4">
      <c r="D4" s="331" t="s">
        <v>1</v>
      </c>
      <c r="E4" s="332"/>
      <c r="F4" s="335" t="s">
        <v>2</v>
      </c>
      <c r="G4" s="336"/>
      <c r="H4" s="337"/>
      <c r="I4" s="337"/>
      <c r="J4" s="337"/>
      <c r="K4" s="337"/>
      <c r="L4" s="337"/>
      <c r="M4" s="337"/>
      <c r="N4" s="337"/>
      <c r="O4" s="337"/>
      <c r="P4" s="337"/>
      <c r="Q4" s="337"/>
      <c r="R4" s="337"/>
      <c r="S4" s="337"/>
      <c r="T4" s="337"/>
      <c r="U4" s="338"/>
      <c r="V4" s="339" t="s">
        <v>78</v>
      </c>
      <c r="W4" s="340"/>
      <c r="X4" s="341"/>
      <c r="Y4" s="342"/>
      <c r="Z4" s="339" t="s">
        <v>80</v>
      </c>
      <c r="AA4" s="320"/>
      <c r="AB4" s="340"/>
      <c r="AC4" s="318"/>
      <c r="AD4" s="319"/>
      <c r="AE4" s="319"/>
      <c r="AF4" s="319"/>
      <c r="AG4" s="319"/>
      <c r="AH4" s="320" t="s">
        <v>81</v>
      </c>
      <c r="AI4" s="320"/>
      <c r="AJ4" s="320">
        <f>DATEDIF(AC4,B1,"Y")</f>
        <v>127</v>
      </c>
      <c r="AK4" s="320"/>
      <c r="AL4" s="320" t="s">
        <v>82</v>
      </c>
      <c r="AM4" s="321"/>
    </row>
    <row r="5" spans="2:40" s="4" customFormat="1" ht="18.75" customHeight="1" x14ac:dyDescent="0.4">
      <c r="D5" s="333"/>
      <c r="E5" s="334"/>
      <c r="F5" s="322"/>
      <c r="G5" s="322"/>
      <c r="H5" s="322"/>
      <c r="I5" s="322"/>
      <c r="J5" s="322"/>
      <c r="K5" s="322"/>
      <c r="L5" s="322"/>
      <c r="M5" s="322"/>
      <c r="N5" s="322"/>
      <c r="O5" s="322"/>
      <c r="P5" s="322"/>
      <c r="Q5" s="322"/>
      <c r="R5" s="322"/>
      <c r="S5" s="322"/>
      <c r="T5" s="322"/>
      <c r="U5" s="322"/>
      <c r="V5" s="323" t="s">
        <v>79</v>
      </c>
      <c r="W5" s="324"/>
      <c r="X5" s="325"/>
      <c r="Y5" s="326"/>
      <c r="Z5" s="326"/>
      <c r="AA5" s="326"/>
      <c r="AB5" s="326"/>
      <c r="AC5" s="326"/>
      <c r="AD5" s="326"/>
      <c r="AE5" s="326"/>
      <c r="AF5" s="326"/>
      <c r="AG5" s="326"/>
      <c r="AH5" s="326"/>
      <c r="AI5" s="326"/>
      <c r="AJ5" s="326"/>
      <c r="AK5" s="326"/>
      <c r="AL5" s="326"/>
      <c r="AM5" s="327"/>
    </row>
    <row r="6" spans="2:40" s="4" customFormat="1" ht="18.75" customHeight="1" thickBot="1" x14ac:dyDescent="0.45">
      <c r="D6" s="307" t="s">
        <v>3</v>
      </c>
      <c r="E6" s="308"/>
      <c r="F6" s="309" t="s">
        <v>85</v>
      </c>
      <c r="G6" s="310"/>
      <c r="H6" s="310"/>
      <c r="I6" s="311"/>
      <c r="J6" s="311"/>
      <c r="K6" s="311"/>
      <c r="L6" s="311"/>
      <c r="M6" s="312"/>
      <c r="N6" s="312"/>
      <c r="O6" s="312"/>
      <c r="P6" s="312"/>
      <c r="Q6" s="312"/>
      <c r="R6" s="312"/>
      <c r="S6" s="312"/>
      <c r="T6" s="312"/>
      <c r="U6" s="312"/>
      <c r="V6" s="312"/>
      <c r="W6" s="312"/>
      <c r="X6" s="312"/>
      <c r="Y6" s="312"/>
      <c r="Z6" s="312"/>
      <c r="AA6" s="312"/>
      <c r="AB6" s="312"/>
      <c r="AC6" s="312"/>
      <c r="AD6" s="312"/>
      <c r="AE6" s="312"/>
      <c r="AF6" s="312"/>
      <c r="AG6" s="312"/>
      <c r="AH6" s="312"/>
      <c r="AI6" s="312"/>
      <c r="AJ6" s="312"/>
      <c r="AK6" s="312"/>
      <c r="AL6" s="312"/>
      <c r="AM6" s="313"/>
    </row>
    <row r="7" spans="2:40" s="4" customFormat="1" ht="11.25" customHeight="1" x14ac:dyDescent="0.4"/>
    <row r="8" spans="2:40" ht="11.25" x14ac:dyDescent="0.4">
      <c r="D8" s="3" t="s">
        <v>75</v>
      </c>
      <c r="M8" s="2"/>
    </row>
    <row r="9" spans="2:40" ht="15" customHeight="1" thickBot="1" x14ac:dyDescent="0.45">
      <c r="D9" s="314" t="s">
        <v>4</v>
      </c>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6"/>
    </row>
    <row r="10" spans="2:40" ht="4.5" customHeight="1" x14ac:dyDescent="0.4">
      <c r="D10" s="26"/>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8"/>
    </row>
    <row r="11" spans="2:40" ht="13.5" customHeight="1" x14ac:dyDescent="0.4">
      <c r="D11" s="17" t="s">
        <v>442</v>
      </c>
      <c r="E11" s="2"/>
      <c r="F11" s="2"/>
      <c r="G11" s="2"/>
      <c r="H11" s="2"/>
      <c r="I11" s="2"/>
      <c r="J11" s="2"/>
      <c r="K11" s="2"/>
      <c r="L11" s="2"/>
      <c r="M11" s="2"/>
      <c r="N11" s="2"/>
      <c r="O11" s="2"/>
      <c r="P11" s="2"/>
      <c r="Q11" s="2"/>
      <c r="R11" s="2"/>
      <c r="S11" s="2"/>
      <c r="T11" s="2"/>
      <c r="U11" s="2"/>
      <c r="V11" s="2"/>
      <c r="W11" s="2"/>
      <c r="X11" s="2"/>
      <c r="Y11" s="2"/>
      <c r="Z11" s="2"/>
      <c r="AA11" s="32"/>
      <c r="AB11" s="2" t="s">
        <v>5</v>
      </c>
      <c r="AC11" s="2"/>
      <c r="AD11" s="2"/>
      <c r="AE11" s="2"/>
      <c r="AF11" s="32"/>
      <c r="AG11" s="2" t="s">
        <v>6</v>
      </c>
      <c r="AH11" s="2"/>
      <c r="AI11" s="2"/>
      <c r="AJ11" s="2"/>
      <c r="AK11" s="2"/>
      <c r="AL11" s="2"/>
      <c r="AM11" s="18"/>
    </row>
    <row r="12" spans="2:40" ht="13.5" customHeight="1" x14ac:dyDescent="0.4">
      <c r="D12" s="17" t="s">
        <v>7</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18"/>
    </row>
    <row r="13" spans="2:40" ht="13.5" customHeight="1" x14ac:dyDescent="0.4">
      <c r="D13" s="17"/>
      <c r="E13" s="32"/>
      <c r="F13" s="2" t="s">
        <v>8</v>
      </c>
      <c r="G13" s="2"/>
      <c r="H13" s="2"/>
      <c r="I13" s="2"/>
      <c r="J13" s="2"/>
      <c r="K13" s="2"/>
      <c r="L13" s="32"/>
      <c r="M13" s="2" t="s">
        <v>9</v>
      </c>
      <c r="N13" s="2"/>
      <c r="O13" s="2"/>
      <c r="P13" s="2"/>
      <c r="Q13" s="2"/>
      <c r="R13" s="32"/>
      <c r="S13" s="2" t="s">
        <v>10</v>
      </c>
      <c r="T13" s="2"/>
      <c r="U13" s="2"/>
      <c r="V13" s="2"/>
      <c r="W13" s="32"/>
      <c r="X13" s="2" t="s">
        <v>11</v>
      </c>
      <c r="Y13" s="2"/>
      <c r="Z13" s="2"/>
      <c r="AA13" s="32"/>
      <c r="AB13" s="2" t="s">
        <v>12</v>
      </c>
      <c r="AC13" s="2"/>
      <c r="AD13" s="2"/>
      <c r="AE13" s="2"/>
      <c r="AF13" s="2"/>
      <c r="AG13" s="2"/>
      <c r="AH13" s="2"/>
      <c r="AI13" s="32"/>
      <c r="AJ13" s="2" t="s">
        <v>13</v>
      </c>
      <c r="AK13" s="2"/>
      <c r="AL13" s="2"/>
      <c r="AM13" s="18"/>
    </row>
    <row r="14" spans="2:40" ht="4.5" customHeight="1" x14ac:dyDescent="0.4">
      <c r="D14" s="17"/>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18"/>
    </row>
    <row r="15" spans="2:40" ht="13.5" customHeight="1" x14ac:dyDescent="0.4">
      <c r="D15" s="17"/>
      <c r="E15" s="32"/>
      <c r="F15" s="2" t="s">
        <v>14</v>
      </c>
      <c r="G15" s="2"/>
      <c r="H15" s="2"/>
      <c r="I15" s="2"/>
      <c r="J15" s="32"/>
      <c r="K15" s="2" t="s">
        <v>15</v>
      </c>
      <c r="L15" s="2"/>
      <c r="M15" s="2"/>
      <c r="N15" s="2"/>
      <c r="O15" s="2"/>
      <c r="P15" s="32"/>
      <c r="Q15" s="2" t="s">
        <v>16</v>
      </c>
      <c r="R15" s="2"/>
      <c r="S15" s="2"/>
      <c r="T15" s="2"/>
      <c r="U15" s="2"/>
      <c r="V15" s="2"/>
      <c r="W15" s="2"/>
      <c r="X15" s="2"/>
      <c r="Y15" s="2"/>
      <c r="Z15" s="2"/>
      <c r="AA15" s="32"/>
      <c r="AB15" s="2" t="s">
        <v>17</v>
      </c>
      <c r="AC15" s="2"/>
      <c r="AD15" s="2"/>
      <c r="AE15" s="2"/>
      <c r="AF15" s="317"/>
      <c r="AG15" s="317"/>
      <c r="AH15" s="317"/>
      <c r="AI15" s="317"/>
      <c r="AJ15" s="317"/>
      <c r="AK15" s="317"/>
      <c r="AL15" s="317"/>
      <c r="AM15" s="18" t="s">
        <v>84</v>
      </c>
    </row>
    <row r="16" spans="2:40" ht="4.5" customHeight="1" x14ac:dyDescent="0.4">
      <c r="D16" s="17"/>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18"/>
    </row>
    <row r="17" spans="4:39" ht="13.5" customHeight="1" x14ac:dyDescent="0.4">
      <c r="D17" s="17" t="s">
        <v>18</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18"/>
    </row>
    <row r="18" spans="4:39" ht="13.5" customHeight="1" x14ac:dyDescent="0.4">
      <c r="D18" s="17"/>
      <c r="E18" s="32"/>
      <c r="F18" s="2" t="s">
        <v>19</v>
      </c>
      <c r="G18" s="2"/>
      <c r="H18" s="2"/>
      <c r="I18" s="32"/>
      <c r="J18" s="2" t="s">
        <v>20</v>
      </c>
      <c r="K18" s="2"/>
      <c r="L18" s="2"/>
      <c r="M18" s="2"/>
      <c r="N18" s="2"/>
      <c r="O18" s="2"/>
      <c r="P18" s="32"/>
      <c r="Q18" s="2" t="s">
        <v>21</v>
      </c>
      <c r="R18" s="2"/>
      <c r="S18" s="2"/>
      <c r="T18" s="2"/>
      <c r="U18" s="2"/>
      <c r="V18" s="2"/>
      <c r="W18" s="2"/>
      <c r="X18" s="32"/>
      <c r="Y18" s="2" t="s">
        <v>22</v>
      </c>
      <c r="Z18" s="2"/>
      <c r="AA18" s="2"/>
      <c r="AB18" s="2"/>
      <c r="AC18" s="2"/>
      <c r="AD18" s="2"/>
      <c r="AE18" s="2"/>
      <c r="AF18" s="32"/>
      <c r="AG18" s="2" t="s">
        <v>23</v>
      </c>
      <c r="AH18" s="2"/>
      <c r="AI18" s="2"/>
      <c r="AJ18" s="2"/>
      <c r="AK18" s="2"/>
      <c r="AL18" s="2"/>
      <c r="AM18" s="18"/>
    </row>
    <row r="19" spans="4:39" ht="4.5" customHeight="1" thickBot="1" x14ac:dyDescent="0.45">
      <c r="D19" s="23"/>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5"/>
    </row>
    <row r="20" spans="4:39" ht="4.5" customHeight="1" x14ac:dyDescent="0.4">
      <c r="D20" s="7"/>
      <c r="E20" s="2"/>
      <c r="F20" s="2"/>
      <c r="G20" s="2"/>
      <c r="H20" s="2"/>
      <c r="I20" s="2"/>
      <c r="J20" s="2"/>
      <c r="K20" s="2"/>
      <c r="L20" s="2"/>
      <c r="M20" s="2"/>
      <c r="N20" s="2"/>
      <c r="O20" s="2"/>
      <c r="P20" s="2"/>
      <c r="Q20" s="2"/>
      <c r="R20" s="2"/>
      <c r="S20" s="17"/>
      <c r="T20" s="2"/>
      <c r="U20" s="2"/>
      <c r="V20" s="2"/>
      <c r="W20" s="2"/>
      <c r="X20" s="2"/>
      <c r="Y20" s="2"/>
      <c r="Z20" s="2"/>
      <c r="AA20" s="2"/>
      <c r="AB20" s="2"/>
      <c r="AC20" s="2"/>
      <c r="AD20" s="2"/>
      <c r="AE20" s="2"/>
      <c r="AF20" s="2"/>
      <c r="AG20" s="2"/>
      <c r="AH20" s="2"/>
      <c r="AI20" s="2"/>
      <c r="AJ20" s="2"/>
      <c r="AK20" s="2"/>
      <c r="AL20" s="2"/>
      <c r="AM20" s="18"/>
    </row>
    <row r="21" spans="4:39" ht="13.5" customHeight="1" x14ac:dyDescent="0.4">
      <c r="D21" s="7" t="s">
        <v>443</v>
      </c>
      <c r="E21" s="2"/>
      <c r="F21" s="2"/>
      <c r="G21" s="2"/>
      <c r="H21" s="2"/>
      <c r="I21" s="2"/>
      <c r="J21" s="2"/>
      <c r="K21" s="2"/>
      <c r="L21" s="2"/>
      <c r="M21" s="2"/>
      <c r="N21" s="2"/>
      <c r="O21" s="2"/>
      <c r="P21" s="2"/>
      <c r="Q21" s="2"/>
      <c r="R21" s="2"/>
      <c r="S21" s="17"/>
      <c r="T21" s="32"/>
      <c r="U21" s="2" t="s">
        <v>24</v>
      </c>
      <c r="V21" s="2"/>
      <c r="W21" s="2"/>
      <c r="X21" s="2"/>
      <c r="Y21" s="2"/>
      <c r="Z21" s="32"/>
      <c r="AA21" s="2" t="s">
        <v>25</v>
      </c>
      <c r="AB21" s="2"/>
      <c r="AC21" s="2"/>
      <c r="AD21" s="2"/>
      <c r="AE21" s="2"/>
      <c r="AF21" s="2"/>
      <c r="AG21" s="2"/>
      <c r="AH21" s="2"/>
      <c r="AI21" s="2"/>
      <c r="AJ21" s="2"/>
      <c r="AK21" s="2"/>
      <c r="AL21" s="2"/>
      <c r="AM21" s="18"/>
    </row>
    <row r="22" spans="4:39" ht="4.5" customHeight="1" x14ac:dyDescent="0.4">
      <c r="D22" s="8"/>
      <c r="E22" s="5"/>
      <c r="F22" s="5"/>
      <c r="G22" s="5"/>
      <c r="H22" s="5"/>
      <c r="I22" s="5"/>
      <c r="J22" s="5"/>
      <c r="K22" s="5"/>
      <c r="L22" s="5"/>
      <c r="M22" s="5"/>
      <c r="N22" s="5"/>
      <c r="O22" s="5"/>
      <c r="P22" s="5"/>
      <c r="Q22" s="5"/>
      <c r="R22" s="5"/>
      <c r="S22" s="19"/>
      <c r="T22" s="5"/>
      <c r="U22" s="5"/>
      <c r="V22" s="5"/>
      <c r="W22" s="5"/>
      <c r="X22" s="5"/>
      <c r="Y22" s="5"/>
      <c r="Z22" s="5"/>
      <c r="AA22" s="5"/>
      <c r="AB22" s="5"/>
      <c r="AC22" s="5"/>
      <c r="AD22" s="5"/>
      <c r="AE22" s="5"/>
      <c r="AF22" s="5"/>
      <c r="AG22" s="5"/>
      <c r="AH22" s="5"/>
      <c r="AI22" s="5"/>
      <c r="AJ22" s="5"/>
      <c r="AK22" s="5"/>
      <c r="AL22" s="5"/>
      <c r="AM22" s="20"/>
    </row>
    <row r="23" spans="4:39" ht="4.5" customHeight="1" x14ac:dyDescent="0.4">
      <c r="D23" s="7"/>
      <c r="E23" s="2"/>
      <c r="F23" s="2"/>
      <c r="G23" s="2"/>
      <c r="H23" s="2"/>
      <c r="I23" s="2"/>
      <c r="J23" s="2"/>
      <c r="K23" s="2"/>
      <c r="L23" s="2"/>
      <c r="M23" s="2"/>
      <c r="N23" s="2"/>
      <c r="O23" s="2"/>
      <c r="P23" s="2"/>
      <c r="Q23" s="2"/>
      <c r="R23" s="2"/>
      <c r="S23" s="17"/>
      <c r="T23" s="2"/>
      <c r="U23" s="2"/>
      <c r="V23" s="2"/>
      <c r="W23" s="2"/>
      <c r="X23" s="2"/>
      <c r="Y23" s="2"/>
      <c r="Z23" s="2"/>
      <c r="AA23" s="2"/>
      <c r="AB23" s="2"/>
      <c r="AC23" s="2"/>
      <c r="AD23" s="2"/>
      <c r="AE23" s="2"/>
      <c r="AF23" s="2"/>
      <c r="AG23" s="2"/>
      <c r="AH23" s="2"/>
      <c r="AI23" s="2"/>
      <c r="AJ23" s="2"/>
      <c r="AK23" s="2"/>
      <c r="AL23" s="2"/>
      <c r="AM23" s="18"/>
    </row>
    <row r="24" spans="4:39" ht="13.5" customHeight="1" x14ac:dyDescent="0.4">
      <c r="D24" s="298" t="s">
        <v>444</v>
      </c>
      <c r="E24" s="299"/>
      <c r="F24" s="299"/>
      <c r="G24" s="299"/>
      <c r="H24" s="299"/>
      <c r="I24" s="299"/>
      <c r="J24" s="299"/>
      <c r="K24" s="299"/>
      <c r="L24" s="299"/>
      <c r="M24" s="299"/>
      <c r="N24" s="299"/>
      <c r="O24" s="299"/>
      <c r="P24" s="299"/>
      <c r="Q24" s="299"/>
      <c r="R24" s="299"/>
      <c r="S24" s="17"/>
      <c r="T24" s="32"/>
      <c r="U24" s="2" t="s">
        <v>26</v>
      </c>
      <c r="V24" s="2"/>
      <c r="W24" s="2"/>
      <c r="X24" s="2"/>
      <c r="Y24" s="2"/>
      <c r="Z24" s="2"/>
      <c r="AA24" s="2"/>
      <c r="AB24" s="2"/>
      <c r="AC24" s="2"/>
      <c r="AD24" s="2"/>
      <c r="AE24" s="2"/>
      <c r="AF24" s="2"/>
      <c r="AG24" s="2"/>
      <c r="AH24" s="2"/>
      <c r="AI24" s="2"/>
      <c r="AJ24" s="2"/>
      <c r="AK24" s="2"/>
      <c r="AL24" s="2"/>
      <c r="AM24" s="18"/>
    </row>
    <row r="25" spans="4:39" ht="4.5" customHeight="1" x14ac:dyDescent="0.4">
      <c r="D25" s="298"/>
      <c r="E25" s="299"/>
      <c r="F25" s="299"/>
      <c r="G25" s="299"/>
      <c r="H25" s="299"/>
      <c r="I25" s="299"/>
      <c r="J25" s="299"/>
      <c r="K25" s="299"/>
      <c r="L25" s="299"/>
      <c r="M25" s="299"/>
      <c r="N25" s="299"/>
      <c r="O25" s="299"/>
      <c r="P25" s="299"/>
      <c r="Q25" s="299"/>
      <c r="R25" s="299"/>
      <c r="S25" s="17"/>
      <c r="T25" s="2"/>
      <c r="U25" s="2"/>
      <c r="V25" s="2"/>
      <c r="W25" s="2"/>
      <c r="X25" s="2"/>
      <c r="Y25" s="2"/>
      <c r="Z25" s="2"/>
      <c r="AA25" s="2"/>
      <c r="AB25" s="2"/>
      <c r="AC25" s="2"/>
      <c r="AD25" s="2"/>
      <c r="AE25" s="2"/>
      <c r="AF25" s="2"/>
      <c r="AG25" s="2"/>
      <c r="AH25" s="2"/>
      <c r="AI25" s="2"/>
      <c r="AJ25" s="2"/>
      <c r="AK25" s="2"/>
      <c r="AL25" s="2"/>
      <c r="AM25" s="18"/>
    </row>
    <row r="26" spans="4:39" ht="13.5" customHeight="1" x14ac:dyDescent="0.4">
      <c r="D26" s="298"/>
      <c r="E26" s="299"/>
      <c r="F26" s="299"/>
      <c r="G26" s="299"/>
      <c r="H26" s="299"/>
      <c r="I26" s="299"/>
      <c r="J26" s="299"/>
      <c r="K26" s="299"/>
      <c r="L26" s="299"/>
      <c r="M26" s="299"/>
      <c r="N26" s="299"/>
      <c r="O26" s="299"/>
      <c r="P26" s="299"/>
      <c r="Q26" s="299"/>
      <c r="R26" s="299"/>
      <c r="S26" s="17"/>
      <c r="T26" s="32"/>
      <c r="U26" s="2" t="s">
        <v>27</v>
      </c>
      <c r="V26" s="2"/>
      <c r="W26" s="2"/>
      <c r="X26" s="2"/>
      <c r="Y26" s="2"/>
      <c r="Z26" s="2"/>
      <c r="AA26" s="2"/>
      <c r="AB26" s="2"/>
      <c r="AC26" s="2"/>
      <c r="AD26" s="2"/>
      <c r="AE26" s="2"/>
      <c r="AF26" s="2"/>
      <c r="AG26" s="2"/>
      <c r="AH26" s="2"/>
      <c r="AI26" s="2"/>
      <c r="AJ26" s="2"/>
      <c r="AK26" s="2"/>
      <c r="AL26" s="2"/>
      <c r="AM26" s="18"/>
    </row>
    <row r="27" spans="4:39" ht="4.5" customHeight="1" x14ac:dyDescent="0.4">
      <c r="D27" s="298"/>
      <c r="E27" s="299"/>
      <c r="F27" s="299"/>
      <c r="G27" s="299"/>
      <c r="H27" s="299"/>
      <c r="I27" s="299"/>
      <c r="J27" s="299"/>
      <c r="K27" s="299"/>
      <c r="L27" s="299"/>
      <c r="M27" s="299"/>
      <c r="N27" s="299"/>
      <c r="O27" s="299"/>
      <c r="P27" s="299"/>
      <c r="Q27" s="299"/>
      <c r="R27" s="299"/>
      <c r="S27" s="17"/>
      <c r="T27" s="2"/>
      <c r="U27" s="2"/>
      <c r="V27" s="2"/>
      <c r="W27" s="2"/>
      <c r="X27" s="2"/>
      <c r="Y27" s="2"/>
      <c r="Z27" s="2"/>
      <c r="AA27" s="2"/>
      <c r="AB27" s="2"/>
      <c r="AC27" s="2"/>
      <c r="AD27" s="2"/>
      <c r="AE27" s="2"/>
      <c r="AF27" s="2"/>
      <c r="AG27" s="2"/>
      <c r="AH27" s="2"/>
      <c r="AI27" s="2"/>
      <c r="AJ27" s="2"/>
      <c r="AK27" s="2"/>
      <c r="AL27" s="2"/>
      <c r="AM27" s="18"/>
    </row>
    <row r="28" spans="4:39" ht="13.5" customHeight="1" x14ac:dyDescent="0.4">
      <c r="D28" s="298"/>
      <c r="E28" s="299"/>
      <c r="F28" s="299"/>
      <c r="G28" s="299"/>
      <c r="H28" s="299"/>
      <c r="I28" s="299"/>
      <c r="J28" s="299"/>
      <c r="K28" s="299"/>
      <c r="L28" s="299"/>
      <c r="M28" s="299"/>
      <c r="N28" s="299"/>
      <c r="O28" s="299"/>
      <c r="P28" s="299"/>
      <c r="Q28" s="299"/>
      <c r="R28" s="299"/>
      <c r="S28" s="17"/>
      <c r="T28" s="32"/>
      <c r="U28" s="2" t="s">
        <v>28</v>
      </c>
      <c r="V28" s="2"/>
      <c r="W28" s="2"/>
      <c r="X28" s="2"/>
      <c r="Y28" s="2"/>
      <c r="Z28" s="2"/>
      <c r="AA28" s="2"/>
      <c r="AB28" s="2"/>
      <c r="AC28" s="2"/>
      <c r="AD28" s="2"/>
      <c r="AE28" s="2"/>
      <c r="AF28" s="2"/>
      <c r="AG28" s="2"/>
      <c r="AH28" s="2"/>
      <c r="AI28" s="2"/>
      <c r="AJ28" s="2"/>
      <c r="AK28" s="2"/>
      <c r="AL28" s="2"/>
      <c r="AM28" s="18"/>
    </row>
    <row r="29" spans="4:39" ht="4.5" customHeight="1" x14ac:dyDescent="0.4">
      <c r="D29" s="8"/>
      <c r="E29" s="5"/>
      <c r="F29" s="5"/>
      <c r="G29" s="5"/>
      <c r="H29" s="5"/>
      <c r="I29" s="5"/>
      <c r="J29" s="5"/>
      <c r="K29" s="5"/>
      <c r="L29" s="5"/>
      <c r="M29" s="5"/>
      <c r="N29" s="5"/>
      <c r="O29" s="5"/>
      <c r="P29" s="5"/>
      <c r="Q29" s="5"/>
      <c r="R29" s="5"/>
      <c r="S29" s="19"/>
      <c r="T29" s="5"/>
      <c r="U29" s="5"/>
      <c r="V29" s="5"/>
      <c r="W29" s="5"/>
      <c r="X29" s="5"/>
      <c r="Y29" s="5"/>
      <c r="Z29" s="5"/>
      <c r="AA29" s="5"/>
      <c r="AB29" s="5"/>
      <c r="AC29" s="5"/>
      <c r="AD29" s="5"/>
      <c r="AE29" s="5"/>
      <c r="AF29" s="5"/>
      <c r="AG29" s="5"/>
      <c r="AH29" s="5"/>
      <c r="AI29" s="5"/>
      <c r="AJ29" s="5"/>
      <c r="AK29" s="5"/>
      <c r="AL29" s="5"/>
      <c r="AM29" s="20"/>
    </row>
    <row r="30" spans="4:39" ht="4.5" customHeight="1" x14ac:dyDescent="0.4">
      <c r="D30" s="7"/>
      <c r="E30" s="2"/>
      <c r="F30" s="2"/>
      <c r="G30" s="2"/>
      <c r="H30" s="2"/>
      <c r="I30" s="2"/>
      <c r="J30" s="2"/>
      <c r="K30" s="2"/>
      <c r="L30" s="2"/>
      <c r="M30" s="2"/>
      <c r="N30" s="2"/>
      <c r="O30" s="2"/>
      <c r="P30" s="2"/>
      <c r="Q30" s="2"/>
      <c r="R30" s="2"/>
      <c r="S30" s="17"/>
      <c r="T30" s="2"/>
      <c r="U30" s="2"/>
      <c r="V30" s="2"/>
      <c r="W30" s="2"/>
      <c r="X30" s="2"/>
      <c r="Y30" s="2"/>
      <c r="Z30" s="2"/>
      <c r="AA30" s="2"/>
      <c r="AB30" s="2"/>
      <c r="AC30" s="2"/>
      <c r="AD30" s="2"/>
      <c r="AE30" s="2"/>
      <c r="AF30" s="2"/>
      <c r="AG30" s="2"/>
      <c r="AH30" s="2"/>
      <c r="AI30" s="2"/>
      <c r="AJ30" s="2"/>
      <c r="AK30" s="2"/>
      <c r="AL30" s="2"/>
      <c r="AM30" s="18"/>
    </row>
    <row r="31" spans="4:39" ht="13.5" customHeight="1" x14ac:dyDescent="0.4">
      <c r="D31" s="7" t="s">
        <v>445</v>
      </c>
      <c r="E31" s="2"/>
      <c r="F31" s="2"/>
      <c r="G31" s="2"/>
      <c r="H31" s="2"/>
      <c r="I31" s="2"/>
      <c r="J31" s="2"/>
      <c r="K31" s="2"/>
      <c r="L31" s="2"/>
      <c r="M31" s="2"/>
      <c r="N31" s="2"/>
      <c r="O31" s="2"/>
      <c r="P31" s="2"/>
      <c r="Q31" s="2"/>
      <c r="R31" s="2"/>
      <c r="S31" s="17"/>
      <c r="T31" s="32"/>
      <c r="U31" s="2" t="s">
        <v>29</v>
      </c>
      <c r="V31" s="2"/>
      <c r="W31" s="2"/>
      <c r="X31" s="2"/>
      <c r="Y31" s="2"/>
      <c r="Z31" s="32"/>
      <c r="AA31" s="2" t="s">
        <v>30</v>
      </c>
      <c r="AB31" s="2"/>
      <c r="AC31" s="2"/>
      <c r="AD31" s="2"/>
      <c r="AE31" s="2"/>
      <c r="AF31" s="2"/>
      <c r="AG31" s="32"/>
      <c r="AH31" s="2" t="s">
        <v>31</v>
      </c>
      <c r="AI31" s="2"/>
      <c r="AJ31" s="2"/>
      <c r="AK31" s="2"/>
      <c r="AL31" s="2"/>
      <c r="AM31" s="18"/>
    </row>
    <row r="32" spans="4:39" ht="4.5" customHeight="1" x14ac:dyDescent="0.4">
      <c r="D32" s="8"/>
      <c r="E32" s="5"/>
      <c r="F32" s="5"/>
      <c r="G32" s="5"/>
      <c r="H32" s="5"/>
      <c r="I32" s="5"/>
      <c r="J32" s="5"/>
      <c r="K32" s="5"/>
      <c r="L32" s="5"/>
      <c r="M32" s="5"/>
      <c r="N32" s="5"/>
      <c r="O32" s="5"/>
      <c r="P32" s="5"/>
      <c r="Q32" s="5"/>
      <c r="R32" s="5"/>
      <c r="S32" s="19"/>
      <c r="T32" s="5"/>
      <c r="U32" s="5"/>
      <c r="V32" s="5"/>
      <c r="W32" s="5"/>
      <c r="X32" s="5"/>
      <c r="Y32" s="5"/>
      <c r="Z32" s="5"/>
      <c r="AA32" s="5"/>
      <c r="AB32" s="5"/>
      <c r="AC32" s="5"/>
      <c r="AD32" s="5"/>
      <c r="AE32" s="5"/>
      <c r="AF32" s="5"/>
      <c r="AG32" s="5"/>
      <c r="AH32" s="5"/>
      <c r="AI32" s="5"/>
      <c r="AJ32" s="5"/>
      <c r="AK32" s="5"/>
      <c r="AL32" s="5"/>
      <c r="AM32" s="20"/>
    </row>
    <row r="33" spans="4:39" ht="4.5" customHeight="1" x14ac:dyDescent="0.4">
      <c r="D33" s="7"/>
      <c r="E33" s="2"/>
      <c r="F33" s="2"/>
      <c r="G33" s="2"/>
      <c r="H33" s="2"/>
      <c r="I33" s="2"/>
      <c r="J33" s="2"/>
      <c r="K33" s="2"/>
      <c r="L33" s="2"/>
      <c r="M33" s="2"/>
      <c r="N33" s="2"/>
      <c r="O33" s="2"/>
      <c r="P33" s="2"/>
      <c r="Q33" s="2"/>
      <c r="R33" s="2"/>
      <c r="S33" s="17"/>
      <c r="T33" s="2"/>
      <c r="U33" s="2"/>
      <c r="V33" s="2"/>
      <c r="W33" s="2"/>
      <c r="X33" s="2"/>
      <c r="Y33" s="2"/>
      <c r="Z33" s="2"/>
      <c r="AA33" s="2"/>
      <c r="AB33" s="2"/>
      <c r="AC33" s="2"/>
      <c r="AD33" s="2"/>
      <c r="AE33" s="2"/>
      <c r="AF33" s="2"/>
      <c r="AG33" s="2"/>
      <c r="AH33" s="2"/>
      <c r="AI33" s="2"/>
      <c r="AJ33" s="2"/>
      <c r="AK33" s="2"/>
      <c r="AL33" s="2"/>
      <c r="AM33" s="18"/>
    </row>
    <row r="34" spans="4:39" ht="13.5" customHeight="1" x14ac:dyDescent="0.4">
      <c r="D34" s="7" t="s">
        <v>446</v>
      </c>
      <c r="E34" s="2"/>
      <c r="F34" s="2"/>
      <c r="G34" s="2"/>
      <c r="H34" s="2"/>
      <c r="I34" s="2"/>
      <c r="J34" s="2"/>
      <c r="K34" s="2"/>
      <c r="L34" s="2"/>
      <c r="M34" s="2"/>
      <c r="N34" s="2"/>
      <c r="O34" s="2"/>
      <c r="P34" s="2"/>
      <c r="Q34" s="2"/>
      <c r="R34" s="2"/>
      <c r="S34" s="17"/>
      <c r="T34" s="32"/>
      <c r="U34" s="2" t="s">
        <v>32</v>
      </c>
      <c r="V34" s="2"/>
      <c r="W34" s="2"/>
      <c r="X34" s="2"/>
      <c r="Y34" s="2"/>
      <c r="Z34" s="32"/>
      <c r="AA34" s="2" t="s">
        <v>33</v>
      </c>
      <c r="AB34" s="2"/>
      <c r="AC34" s="2"/>
      <c r="AD34" s="2"/>
      <c r="AE34" s="2"/>
      <c r="AF34" s="2"/>
      <c r="AG34" s="2"/>
      <c r="AH34" s="2"/>
      <c r="AI34" s="2"/>
      <c r="AJ34" s="2"/>
      <c r="AK34" s="2"/>
      <c r="AL34" s="2"/>
      <c r="AM34" s="18"/>
    </row>
    <row r="35" spans="4:39" ht="4.5" customHeight="1" x14ac:dyDescent="0.4">
      <c r="D35" s="8"/>
      <c r="E35" s="5"/>
      <c r="F35" s="5"/>
      <c r="G35" s="5"/>
      <c r="H35" s="5"/>
      <c r="I35" s="5"/>
      <c r="J35" s="5"/>
      <c r="K35" s="5"/>
      <c r="L35" s="5"/>
      <c r="M35" s="5"/>
      <c r="N35" s="5"/>
      <c r="O35" s="5"/>
      <c r="P35" s="5"/>
      <c r="Q35" s="5"/>
      <c r="R35" s="5"/>
      <c r="S35" s="19"/>
      <c r="T35" s="5"/>
      <c r="U35" s="5"/>
      <c r="V35" s="5"/>
      <c r="W35" s="5"/>
      <c r="X35" s="5"/>
      <c r="Y35" s="5"/>
      <c r="Z35" s="5"/>
      <c r="AA35" s="5"/>
      <c r="AB35" s="5"/>
      <c r="AC35" s="5"/>
      <c r="AD35" s="5"/>
      <c r="AE35" s="5"/>
      <c r="AF35" s="5"/>
      <c r="AG35" s="5"/>
      <c r="AH35" s="5"/>
      <c r="AI35" s="5"/>
      <c r="AJ35" s="5"/>
      <c r="AK35" s="5"/>
      <c r="AL35" s="5"/>
      <c r="AM35" s="20"/>
    </row>
    <row r="36" spans="4:39" ht="4.5" customHeight="1" x14ac:dyDescent="0.4">
      <c r="D36" s="7"/>
      <c r="E36" s="2"/>
      <c r="F36" s="2"/>
      <c r="G36" s="2"/>
      <c r="H36" s="2"/>
      <c r="I36" s="2"/>
      <c r="J36" s="2"/>
      <c r="K36" s="2"/>
      <c r="L36" s="2"/>
      <c r="M36" s="2"/>
      <c r="N36" s="2"/>
      <c r="O36" s="2"/>
      <c r="P36" s="2"/>
      <c r="Q36" s="2"/>
      <c r="R36" s="2"/>
      <c r="S36" s="17"/>
      <c r="T36" s="2"/>
      <c r="U36" s="2"/>
      <c r="V36" s="2"/>
      <c r="W36" s="2"/>
      <c r="X36" s="2"/>
      <c r="Y36" s="2"/>
      <c r="Z36" s="2"/>
      <c r="AA36" s="2"/>
      <c r="AB36" s="2"/>
      <c r="AC36" s="2"/>
      <c r="AD36" s="2"/>
      <c r="AE36" s="2"/>
      <c r="AF36" s="2"/>
      <c r="AG36" s="2"/>
      <c r="AH36" s="2"/>
      <c r="AI36" s="2"/>
      <c r="AJ36" s="2"/>
      <c r="AK36" s="2"/>
      <c r="AL36" s="2"/>
      <c r="AM36" s="18"/>
    </row>
    <row r="37" spans="4:39" ht="13.5" customHeight="1" x14ac:dyDescent="0.4">
      <c r="D37" s="7" t="s">
        <v>34</v>
      </c>
      <c r="E37" s="2"/>
      <c r="F37" s="2"/>
      <c r="G37" s="2"/>
      <c r="H37" s="2"/>
      <c r="I37" s="2"/>
      <c r="J37" s="2"/>
      <c r="K37" s="2"/>
      <c r="L37" s="2"/>
      <c r="M37" s="2"/>
      <c r="N37" s="2"/>
      <c r="O37" s="2"/>
      <c r="P37" s="2"/>
      <c r="Q37" s="2"/>
      <c r="R37" s="2"/>
      <c r="S37" s="17"/>
      <c r="T37" s="32"/>
      <c r="U37" s="2" t="s">
        <v>32</v>
      </c>
      <c r="V37" s="2"/>
      <c r="W37" s="2"/>
      <c r="X37" s="2"/>
      <c r="Y37" s="2"/>
      <c r="Z37" s="32"/>
      <c r="AA37" s="2" t="s">
        <v>33</v>
      </c>
      <c r="AB37" s="2"/>
      <c r="AC37" s="2"/>
      <c r="AD37" s="2"/>
      <c r="AE37" s="2"/>
      <c r="AF37" s="2"/>
      <c r="AG37" s="2"/>
      <c r="AH37" s="2"/>
      <c r="AI37" s="2"/>
      <c r="AJ37" s="2"/>
      <c r="AK37" s="2"/>
      <c r="AL37" s="2"/>
      <c r="AM37" s="18"/>
    </row>
    <row r="38" spans="4:39" ht="4.5" customHeight="1" thickBot="1" x14ac:dyDescent="0.45">
      <c r="D38" s="7"/>
      <c r="E38" s="2"/>
      <c r="F38" s="2"/>
      <c r="G38" s="2"/>
      <c r="H38" s="2"/>
      <c r="I38" s="2"/>
      <c r="J38" s="2"/>
      <c r="K38" s="2"/>
      <c r="L38" s="2"/>
      <c r="M38" s="2"/>
      <c r="N38" s="2"/>
      <c r="O38" s="2"/>
      <c r="P38" s="2"/>
      <c r="Q38" s="2"/>
      <c r="R38" s="2"/>
      <c r="S38" s="23"/>
      <c r="T38" s="24"/>
      <c r="U38" s="24"/>
      <c r="V38" s="24"/>
      <c r="W38" s="24"/>
      <c r="X38" s="24"/>
      <c r="Y38" s="24"/>
      <c r="Z38" s="24"/>
      <c r="AA38" s="24"/>
      <c r="AB38" s="24"/>
      <c r="AC38" s="24"/>
      <c r="AD38" s="24"/>
      <c r="AE38" s="24"/>
      <c r="AF38" s="24"/>
      <c r="AG38" s="24"/>
      <c r="AH38" s="24"/>
      <c r="AI38" s="24"/>
      <c r="AJ38" s="24"/>
      <c r="AK38" s="24"/>
      <c r="AL38" s="24"/>
      <c r="AM38" s="25"/>
    </row>
    <row r="39" spans="4:39" ht="15" customHeight="1" thickBot="1" x14ac:dyDescent="0.45">
      <c r="D39" s="290" t="s">
        <v>35</v>
      </c>
      <c r="E39" s="291"/>
      <c r="F39" s="291"/>
      <c r="G39" s="291"/>
      <c r="H39" s="291"/>
      <c r="I39" s="291"/>
      <c r="J39" s="291"/>
      <c r="K39" s="291"/>
      <c r="L39" s="291"/>
      <c r="M39" s="291"/>
      <c r="N39" s="291"/>
      <c r="O39" s="291"/>
      <c r="P39" s="291"/>
      <c r="Q39" s="291"/>
      <c r="R39" s="291"/>
      <c r="S39" s="292"/>
      <c r="T39" s="292"/>
      <c r="U39" s="292"/>
      <c r="V39" s="292"/>
      <c r="W39" s="292"/>
      <c r="X39" s="292"/>
      <c r="Y39" s="292"/>
      <c r="Z39" s="292"/>
      <c r="AA39" s="292"/>
      <c r="AB39" s="292"/>
      <c r="AC39" s="292"/>
      <c r="AD39" s="292"/>
      <c r="AE39" s="292"/>
      <c r="AF39" s="292"/>
      <c r="AG39" s="292"/>
      <c r="AH39" s="292"/>
      <c r="AI39" s="292"/>
      <c r="AJ39" s="292"/>
      <c r="AK39" s="292"/>
      <c r="AL39" s="292"/>
      <c r="AM39" s="293"/>
    </row>
    <row r="40" spans="4:39" ht="4.5" customHeight="1" x14ac:dyDescent="0.4">
      <c r="D40" s="7"/>
      <c r="E40" s="2"/>
      <c r="F40" s="2"/>
      <c r="G40" s="2"/>
      <c r="H40" s="2"/>
      <c r="I40" s="2"/>
      <c r="J40" s="2"/>
      <c r="K40" s="2"/>
      <c r="L40" s="2"/>
      <c r="M40" s="2"/>
      <c r="N40" s="2"/>
      <c r="O40" s="2"/>
      <c r="P40" s="2"/>
      <c r="Q40" s="2"/>
      <c r="R40" s="2"/>
      <c r="S40" s="14"/>
      <c r="T40" s="15"/>
      <c r="U40" s="15"/>
      <c r="V40" s="15"/>
      <c r="W40" s="15"/>
      <c r="X40" s="15"/>
      <c r="Y40" s="15"/>
      <c r="Z40" s="15"/>
      <c r="AA40" s="15"/>
      <c r="AB40" s="15"/>
      <c r="AC40" s="15"/>
      <c r="AD40" s="15"/>
      <c r="AE40" s="15"/>
      <c r="AF40" s="15"/>
      <c r="AG40" s="15"/>
      <c r="AH40" s="15"/>
      <c r="AI40" s="15"/>
      <c r="AJ40" s="15"/>
      <c r="AK40" s="15"/>
      <c r="AL40" s="15"/>
      <c r="AM40" s="16"/>
    </row>
    <row r="41" spans="4:39" ht="13.5" customHeight="1" x14ac:dyDescent="0.4">
      <c r="D41" s="300" t="s">
        <v>447</v>
      </c>
      <c r="E41" s="301"/>
      <c r="F41" s="301"/>
      <c r="G41" s="301"/>
      <c r="H41" s="301"/>
      <c r="I41" s="301"/>
      <c r="J41" s="301"/>
      <c r="K41" s="301"/>
      <c r="L41" s="301"/>
      <c r="M41" s="301"/>
      <c r="N41" s="301"/>
      <c r="O41" s="301"/>
      <c r="P41" s="301"/>
      <c r="Q41" s="301"/>
      <c r="R41" s="301"/>
      <c r="S41" s="302" t="s">
        <v>36</v>
      </c>
      <c r="T41" s="299"/>
      <c r="U41" s="299"/>
      <c r="V41" s="299"/>
      <c r="W41" s="32"/>
      <c r="X41" s="2" t="s">
        <v>37</v>
      </c>
      <c r="Y41" s="2"/>
      <c r="Z41" s="2"/>
      <c r="AA41" s="32"/>
      <c r="AB41" s="2" t="s">
        <v>38</v>
      </c>
      <c r="AC41" s="2"/>
      <c r="AD41" s="2"/>
      <c r="AE41" s="32"/>
      <c r="AF41" s="2" t="s">
        <v>39</v>
      </c>
      <c r="AG41" s="2"/>
      <c r="AH41" s="2"/>
      <c r="AI41" s="2"/>
      <c r="AJ41" s="2"/>
      <c r="AK41" s="2"/>
      <c r="AL41" s="2"/>
      <c r="AM41" s="18"/>
    </row>
    <row r="42" spans="4:39" ht="4.5" customHeight="1" x14ac:dyDescent="0.4">
      <c r="D42" s="300"/>
      <c r="E42" s="301"/>
      <c r="F42" s="301"/>
      <c r="G42" s="301"/>
      <c r="H42" s="301"/>
      <c r="I42" s="301"/>
      <c r="J42" s="301"/>
      <c r="K42" s="301"/>
      <c r="L42" s="301"/>
      <c r="M42" s="301"/>
      <c r="N42" s="301"/>
      <c r="O42" s="301"/>
      <c r="P42" s="301"/>
      <c r="Q42" s="301"/>
      <c r="R42" s="301"/>
      <c r="S42" s="17"/>
      <c r="T42" s="2"/>
      <c r="U42" s="2"/>
      <c r="V42" s="2"/>
      <c r="W42" s="2"/>
      <c r="X42" s="2"/>
      <c r="Y42" s="2"/>
      <c r="Z42" s="2"/>
      <c r="AA42" s="2"/>
      <c r="AB42" s="2"/>
      <c r="AC42" s="2"/>
      <c r="AD42" s="2"/>
      <c r="AE42" s="2"/>
      <c r="AF42" s="2"/>
      <c r="AG42" s="2"/>
      <c r="AH42" s="2"/>
      <c r="AI42" s="2"/>
      <c r="AJ42" s="2"/>
      <c r="AK42" s="2"/>
      <c r="AL42" s="2"/>
      <c r="AM42" s="18"/>
    </row>
    <row r="43" spans="4:39" ht="13.5" customHeight="1" x14ac:dyDescent="0.4">
      <c r="D43" s="300"/>
      <c r="E43" s="301"/>
      <c r="F43" s="301"/>
      <c r="G43" s="301"/>
      <c r="H43" s="301"/>
      <c r="I43" s="301"/>
      <c r="J43" s="301"/>
      <c r="K43" s="301"/>
      <c r="L43" s="301"/>
      <c r="M43" s="301"/>
      <c r="N43" s="301"/>
      <c r="O43" s="301"/>
      <c r="P43" s="301"/>
      <c r="Q43" s="301"/>
      <c r="R43" s="301"/>
      <c r="S43" s="17"/>
      <c r="T43" s="32"/>
      <c r="U43" s="2" t="s">
        <v>40</v>
      </c>
      <c r="V43" s="2"/>
      <c r="W43" s="2"/>
      <c r="X43" s="2"/>
      <c r="Y43" s="2"/>
      <c r="Z43" s="32"/>
      <c r="AA43" s="2" t="s">
        <v>41</v>
      </c>
      <c r="AB43" s="2"/>
      <c r="AC43" s="2"/>
      <c r="AD43" s="2"/>
      <c r="AE43" s="2"/>
      <c r="AF43" s="2"/>
      <c r="AG43" s="2"/>
      <c r="AH43" s="2"/>
      <c r="AI43" s="2"/>
      <c r="AJ43" s="2"/>
      <c r="AK43" s="2"/>
      <c r="AL43" s="2"/>
      <c r="AM43" s="18"/>
    </row>
    <row r="44" spans="4:39" ht="4.5" customHeight="1" x14ac:dyDescent="0.4">
      <c r="D44" s="8"/>
      <c r="E44" s="5"/>
      <c r="F44" s="5"/>
      <c r="G44" s="5"/>
      <c r="H44" s="5"/>
      <c r="I44" s="5"/>
      <c r="J44" s="5"/>
      <c r="K44" s="5"/>
      <c r="L44" s="5"/>
      <c r="M44" s="5"/>
      <c r="N44" s="5"/>
      <c r="O44" s="5"/>
      <c r="P44" s="5"/>
      <c r="Q44" s="5"/>
      <c r="R44" s="5"/>
      <c r="S44" s="19"/>
      <c r="T44" s="5"/>
      <c r="U44" s="5"/>
      <c r="V44" s="5"/>
      <c r="W44" s="5"/>
      <c r="X44" s="5"/>
      <c r="Y44" s="5"/>
      <c r="Z44" s="5"/>
      <c r="AA44" s="5"/>
      <c r="AB44" s="5"/>
      <c r="AC44" s="5"/>
      <c r="AD44" s="5"/>
      <c r="AE44" s="5"/>
      <c r="AF44" s="5"/>
      <c r="AG44" s="5"/>
      <c r="AH44" s="5"/>
      <c r="AI44" s="5"/>
      <c r="AJ44" s="5"/>
      <c r="AK44" s="5"/>
      <c r="AL44" s="5"/>
      <c r="AM44" s="20"/>
    </row>
    <row r="45" spans="4:39" ht="4.5" customHeight="1" x14ac:dyDescent="0.4">
      <c r="D45" s="287" t="s">
        <v>448</v>
      </c>
      <c r="E45" s="284"/>
      <c r="F45" s="284"/>
      <c r="G45" s="284"/>
      <c r="H45" s="284"/>
      <c r="I45" s="284"/>
      <c r="J45" s="284"/>
      <c r="K45" s="284"/>
      <c r="L45" s="284"/>
      <c r="M45" s="284"/>
      <c r="N45" s="284"/>
      <c r="O45" s="284"/>
      <c r="P45" s="284"/>
      <c r="Q45" s="284"/>
      <c r="R45" s="284"/>
      <c r="S45" s="17"/>
      <c r="T45" s="2"/>
      <c r="U45" s="2"/>
      <c r="V45" s="2"/>
      <c r="W45" s="2"/>
      <c r="X45" s="2"/>
      <c r="Y45" s="2"/>
      <c r="Z45" s="2"/>
      <c r="AA45" s="2"/>
      <c r="AB45" s="2"/>
      <c r="AC45" s="2"/>
      <c r="AD45" s="2"/>
      <c r="AE45" s="2"/>
      <c r="AF45" s="2"/>
      <c r="AG45" s="2"/>
      <c r="AH45" s="2"/>
      <c r="AI45" s="2"/>
      <c r="AJ45" s="2"/>
      <c r="AK45" s="2"/>
      <c r="AL45" s="2"/>
      <c r="AM45" s="18"/>
    </row>
    <row r="46" spans="4:39" ht="13.5" customHeight="1" x14ac:dyDescent="0.4">
      <c r="D46" s="288"/>
      <c r="E46" s="285"/>
      <c r="F46" s="285"/>
      <c r="G46" s="285"/>
      <c r="H46" s="285"/>
      <c r="I46" s="285"/>
      <c r="J46" s="285"/>
      <c r="K46" s="285"/>
      <c r="L46" s="285"/>
      <c r="M46" s="285"/>
      <c r="N46" s="285"/>
      <c r="O46" s="285"/>
      <c r="P46" s="285"/>
      <c r="Q46" s="285"/>
      <c r="R46" s="285"/>
      <c r="S46" s="17"/>
      <c r="T46" s="32"/>
      <c r="U46" s="2" t="s">
        <v>42</v>
      </c>
      <c r="V46" s="2"/>
      <c r="W46" s="2"/>
      <c r="X46" s="2"/>
      <c r="Y46" s="2"/>
      <c r="Z46" s="32"/>
      <c r="AA46" s="2" t="s">
        <v>43</v>
      </c>
      <c r="AB46" s="2"/>
      <c r="AC46" s="2"/>
      <c r="AD46" s="2"/>
      <c r="AE46" s="2"/>
      <c r="AF46" s="32"/>
      <c r="AG46" s="2" t="s">
        <v>44</v>
      </c>
      <c r="AH46" s="2"/>
      <c r="AI46" s="2"/>
      <c r="AJ46" s="2"/>
      <c r="AK46" s="2"/>
      <c r="AL46" s="2"/>
      <c r="AM46" s="18"/>
    </row>
    <row r="47" spans="4:39" ht="4.5" customHeight="1" x14ac:dyDescent="0.4">
      <c r="D47" s="288"/>
      <c r="E47" s="285"/>
      <c r="F47" s="285"/>
      <c r="G47" s="285"/>
      <c r="H47" s="285"/>
      <c r="I47" s="285"/>
      <c r="J47" s="285"/>
      <c r="K47" s="285"/>
      <c r="L47" s="285"/>
      <c r="M47" s="285"/>
      <c r="N47" s="285"/>
      <c r="O47" s="285"/>
      <c r="P47" s="285"/>
      <c r="Q47" s="285"/>
      <c r="R47" s="285"/>
      <c r="S47" s="17"/>
      <c r="T47" s="2"/>
      <c r="U47" s="2"/>
      <c r="V47" s="2"/>
      <c r="W47" s="2"/>
      <c r="X47" s="2"/>
      <c r="Y47" s="2"/>
      <c r="Z47" s="2"/>
      <c r="AA47" s="2"/>
      <c r="AB47" s="2"/>
      <c r="AC47" s="2"/>
      <c r="AD47" s="2"/>
      <c r="AE47" s="2"/>
      <c r="AF47" s="2"/>
      <c r="AG47" s="2"/>
      <c r="AH47" s="2"/>
      <c r="AI47" s="2"/>
      <c r="AJ47" s="2"/>
      <c r="AK47" s="2"/>
      <c r="AL47" s="2"/>
      <c r="AM47" s="18"/>
    </row>
    <row r="48" spans="4:39" ht="13.5" customHeight="1" x14ac:dyDescent="0.4">
      <c r="D48" s="288"/>
      <c r="E48" s="285"/>
      <c r="F48" s="285"/>
      <c r="G48" s="285"/>
      <c r="H48" s="285"/>
      <c r="I48" s="285"/>
      <c r="J48" s="285"/>
      <c r="K48" s="285"/>
      <c r="L48" s="285"/>
      <c r="M48" s="285"/>
      <c r="N48" s="285"/>
      <c r="O48" s="285"/>
      <c r="P48" s="285"/>
      <c r="Q48" s="285"/>
      <c r="R48" s="285"/>
      <c r="S48" s="17"/>
      <c r="T48" s="32"/>
      <c r="U48" s="2" t="s">
        <v>45</v>
      </c>
      <c r="V48" s="2"/>
      <c r="W48" s="2"/>
      <c r="X48" s="2"/>
      <c r="Y48" s="2"/>
      <c r="Z48" s="32"/>
      <c r="AA48" s="2" t="s">
        <v>46</v>
      </c>
      <c r="AB48" s="2"/>
      <c r="AC48" s="2"/>
      <c r="AD48" s="2"/>
      <c r="AE48" s="2"/>
      <c r="AF48" s="2"/>
      <c r="AG48" s="2"/>
      <c r="AH48" s="2"/>
      <c r="AI48" s="2"/>
      <c r="AJ48" s="2"/>
      <c r="AK48" s="2"/>
      <c r="AL48" s="2"/>
      <c r="AM48" s="18"/>
    </row>
    <row r="49" spans="4:39" ht="4.5" customHeight="1" x14ac:dyDescent="0.4">
      <c r="D49" s="289"/>
      <c r="E49" s="286"/>
      <c r="F49" s="286"/>
      <c r="G49" s="286"/>
      <c r="H49" s="286"/>
      <c r="I49" s="286"/>
      <c r="J49" s="286"/>
      <c r="K49" s="286"/>
      <c r="L49" s="286"/>
      <c r="M49" s="286"/>
      <c r="N49" s="286"/>
      <c r="O49" s="286"/>
      <c r="P49" s="286"/>
      <c r="Q49" s="286"/>
      <c r="R49" s="286"/>
      <c r="S49" s="19"/>
      <c r="T49" s="5"/>
      <c r="U49" s="5"/>
      <c r="V49" s="5"/>
      <c r="W49" s="5"/>
      <c r="X49" s="5"/>
      <c r="Y49" s="5"/>
      <c r="Z49" s="5"/>
      <c r="AA49" s="5"/>
      <c r="AB49" s="5"/>
      <c r="AC49" s="5"/>
      <c r="AD49" s="5"/>
      <c r="AE49" s="5"/>
      <c r="AF49" s="5"/>
      <c r="AG49" s="5"/>
      <c r="AH49" s="5"/>
      <c r="AI49" s="5"/>
      <c r="AJ49" s="5"/>
      <c r="AK49" s="5"/>
      <c r="AL49" s="5"/>
      <c r="AM49" s="20"/>
    </row>
    <row r="50" spans="4:39" ht="4.5" customHeight="1" x14ac:dyDescent="0.4">
      <c r="D50" s="7"/>
      <c r="E50" s="2"/>
      <c r="F50" s="2"/>
      <c r="G50" s="2"/>
      <c r="H50" s="2"/>
      <c r="I50" s="2"/>
      <c r="J50" s="2"/>
      <c r="K50" s="2"/>
      <c r="L50" s="2"/>
      <c r="M50" s="2"/>
      <c r="N50" s="2"/>
      <c r="O50" s="2"/>
      <c r="P50" s="2"/>
      <c r="Q50" s="2"/>
      <c r="R50" s="2"/>
      <c r="S50" s="17"/>
      <c r="T50" s="2"/>
      <c r="U50" s="2"/>
      <c r="V50" s="2"/>
      <c r="W50" s="2"/>
      <c r="X50" s="2"/>
      <c r="Y50" s="2"/>
      <c r="Z50" s="2"/>
      <c r="AA50" s="2"/>
      <c r="AB50" s="2"/>
      <c r="AC50" s="2"/>
      <c r="AD50" s="2"/>
      <c r="AE50" s="2"/>
      <c r="AF50" s="2"/>
      <c r="AG50" s="2"/>
      <c r="AH50" s="2"/>
      <c r="AI50" s="2"/>
      <c r="AJ50" s="2"/>
      <c r="AK50" s="2"/>
      <c r="AL50" s="2"/>
      <c r="AM50" s="18"/>
    </row>
    <row r="51" spans="4:39" ht="13.5" customHeight="1" x14ac:dyDescent="0.4">
      <c r="D51" s="7" t="s">
        <v>449</v>
      </c>
      <c r="E51" s="2"/>
      <c r="F51" s="2"/>
      <c r="G51" s="2"/>
      <c r="H51" s="2"/>
      <c r="I51" s="2"/>
      <c r="J51" s="2"/>
      <c r="K51" s="2"/>
      <c r="L51" s="2"/>
      <c r="M51" s="2"/>
      <c r="N51" s="2"/>
      <c r="O51" s="2"/>
      <c r="P51" s="2"/>
      <c r="Q51" s="2"/>
      <c r="R51" s="2"/>
      <c r="S51" s="17"/>
      <c r="T51" s="32"/>
      <c r="U51" s="2" t="s">
        <v>47</v>
      </c>
      <c r="V51" s="2"/>
      <c r="W51" s="2"/>
      <c r="X51" s="2"/>
      <c r="Y51" s="2"/>
      <c r="Z51" s="32"/>
      <c r="AA51" s="2" t="s">
        <v>49</v>
      </c>
      <c r="AB51" s="2"/>
      <c r="AC51" s="2"/>
      <c r="AD51" s="2"/>
      <c r="AE51" s="2"/>
      <c r="AF51" s="32"/>
      <c r="AG51" s="2" t="s">
        <v>48</v>
      </c>
      <c r="AH51" s="2"/>
      <c r="AI51" s="2"/>
      <c r="AJ51" s="2"/>
      <c r="AK51" s="2"/>
      <c r="AL51" s="2"/>
      <c r="AM51" s="18"/>
    </row>
    <row r="52" spans="4:39" ht="4.5" customHeight="1" x14ac:dyDescent="0.4">
      <c r="D52" s="8"/>
      <c r="E52" s="5"/>
      <c r="F52" s="5"/>
      <c r="G52" s="5"/>
      <c r="H52" s="5"/>
      <c r="I52" s="5"/>
      <c r="J52" s="5"/>
      <c r="K52" s="5"/>
      <c r="L52" s="5"/>
      <c r="M52" s="5"/>
      <c r="N52" s="5"/>
      <c r="O52" s="5"/>
      <c r="P52" s="5"/>
      <c r="Q52" s="5"/>
      <c r="R52" s="5"/>
      <c r="S52" s="19"/>
      <c r="T52" s="5"/>
      <c r="U52" s="5"/>
      <c r="V52" s="5"/>
      <c r="W52" s="5"/>
      <c r="X52" s="5"/>
      <c r="Y52" s="5"/>
      <c r="Z52" s="5"/>
      <c r="AA52" s="5"/>
      <c r="AB52" s="5"/>
      <c r="AC52" s="5"/>
      <c r="AD52" s="5"/>
      <c r="AE52" s="5"/>
      <c r="AF52" s="5"/>
      <c r="AG52" s="5"/>
      <c r="AH52" s="5"/>
      <c r="AI52" s="5"/>
      <c r="AJ52" s="5"/>
      <c r="AK52" s="5"/>
      <c r="AL52" s="5"/>
      <c r="AM52" s="20"/>
    </row>
    <row r="53" spans="4:39" ht="4.5" customHeight="1" x14ac:dyDescent="0.4">
      <c r="D53" s="7"/>
      <c r="E53" s="2"/>
      <c r="F53" s="2"/>
      <c r="G53" s="2"/>
      <c r="H53" s="2"/>
      <c r="I53" s="2"/>
      <c r="J53" s="2"/>
      <c r="K53" s="2"/>
      <c r="L53" s="2"/>
      <c r="M53" s="2"/>
      <c r="N53" s="2"/>
      <c r="O53" s="2"/>
      <c r="P53" s="2"/>
      <c r="Q53" s="2"/>
      <c r="R53" s="2"/>
      <c r="S53" s="17"/>
      <c r="T53" s="2"/>
      <c r="U53" s="2"/>
      <c r="V53" s="2"/>
      <c r="W53" s="2"/>
      <c r="X53" s="2"/>
      <c r="Y53" s="2"/>
      <c r="Z53" s="2"/>
      <c r="AA53" s="2"/>
      <c r="AB53" s="2"/>
      <c r="AC53" s="2"/>
      <c r="AD53" s="2"/>
      <c r="AE53" s="2"/>
      <c r="AF53" s="2"/>
      <c r="AG53" s="2"/>
      <c r="AH53" s="2"/>
      <c r="AI53" s="2"/>
      <c r="AJ53" s="2"/>
      <c r="AK53" s="2"/>
      <c r="AL53" s="2"/>
      <c r="AM53" s="18"/>
    </row>
    <row r="54" spans="4:39" ht="13.5" customHeight="1" x14ac:dyDescent="0.4">
      <c r="D54" s="7" t="s">
        <v>450</v>
      </c>
      <c r="E54" s="2"/>
      <c r="F54" s="2"/>
      <c r="G54" s="2"/>
      <c r="H54" s="2"/>
      <c r="I54" s="2"/>
      <c r="J54" s="2"/>
      <c r="K54" s="2"/>
      <c r="L54" s="2"/>
      <c r="M54" s="2"/>
      <c r="N54" s="2"/>
      <c r="O54" s="2"/>
      <c r="P54" s="2"/>
      <c r="Q54" s="2"/>
      <c r="R54" s="2"/>
      <c r="S54" s="17"/>
      <c r="T54" s="32"/>
      <c r="U54" s="2" t="s">
        <v>47</v>
      </c>
      <c r="V54" s="2"/>
      <c r="W54" s="2"/>
      <c r="X54" s="2"/>
      <c r="Y54" s="2"/>
      <c r="Z54" s="32"/>
      <c r="AA54" s="2" t="s">
        <v>49</v>
      </c>
      <c r="AB54" s="2"/>
      <c r="AC54" s="2"/>
      <c r="AD54" s="2"/>
      <c r="AE54" s="2"/>
      <c r="AF54" s="32"/>
      <c r="AG54" s="2" t="s">
        <v>48</v>
      </c>
      <c r="AH54" s="2"/>
      <c r="AI54" s="2"/>
      <c r="AJ54" s="2"/>
      <c r="AK54" s="2"/>
      <c r="AL54" s="2"/>
      <c r="AM54" s="18"/>
    </row>
    <row r="55" spans="4:39" ht="4.5" customHeight="1" x14ac:dyDescent="0.4">
      <c r="D55" s="8"/>
      <c r="E55" s="5"/>
      <c r="F55" s="5"/>
      <c r="G55" s="5"/>
      <c r="H55" s="5"/>
      <c r="I55" s="5"/>
      <c r="J55" s="5"/>
      <c r="K55" s="5"/>
      <c r="L55" s="5"/>
      <c r="M55" s="5"/>
      <c r="N55" s="5"/>
      <c r="O55" s="5"/>
      <c r="P55" s="5"/>
      <c r="Q55" s="5"/>
      <c r="R55" s="5"/>
      <c r="S55" s="19"/>
      <c r="T55" s="5"/>
      <c r="U55" s="5"/>
      <c r="V55" s="5"/>
      <c r="W55" s="5"/>
      <c r="X55" s="5"/>
      <c r="Y55" s="5"/>
      <c r="Z55" s="5"/>
      <c r="AA55" s="5"/>
      <c r="AB55" s="5"/>
      <c r="AC55" s="5"/>
      <c r="AD55" s="5"/>
      <c r="AE55" s="5"/>
      <c r="AF55" s="5"/>
      <c r="AG55" s="5"/>
      <c r="AH55" s="5"/>
      <c r="AI55" s="5"/>
      <c r="AJ55" s="5"/>
      <c r="AK55" s="5"/>
      <c r="AL55" s="5"/>
      <c r="AM55" s="20"/>
    </row>
    <row r="56" spans="4:39" ht="4.5" customHeight="1" x14ac:dyDescent="0.4">
      <c r="D56" s="7"/>
      <c r="E56" s="2"/>
      <c r="F56" s="2"/>
      <c r="G56" s="2"/>
      <c r="H56" s="2"/>
      <c r="I56" s="2"/>
      <c r="J56" s="2"/>
      <c r="K56" s="2"/>
      <c r="L56" s="2"/>
      <c r="M56" s="2"/>
      <c r="N56" s="2"/>
      <c r="O56" s="2"/>
      <c r="P56" s="2"/>
      <c r="Q56" s="2"/>
      <c r="R56" s="2"/>
      <c r="S56" s="17"/>
      <c r="T56" s="2"/>
      <c r="U56" s="2"/>
      <c r="V56" s="2"/>
      <c r="W56" s="2"/>
      <c r="X56" s="2"/>
      <c r="Y56" s="2"/>
      <c r="Z56" s="2"/>
      <c r="AA56" s="2"/>
      <c r="AB56" s="2"/>
      <c r="AC56" s="2"/>
      <c r="AD56" s="2"/>
      <c r="AE56" s="2"/>
      <c r="AF56" s="2"/>
      <c r="AG56" s="2"/>
      <c r="AH56" s="2"/>
      <c r="AI56" s="2"/>
      <c r="AJ56" s="2"/>
      <c r="AK56" s="2"/>
      <c r="AL56" s="2"/>
      <c r="AM56" s="18"/>
    </row>
    <row r="57" spans="4:39" ht="13.5" customHeight="1" x14ac:dyDescent="0.4">
      <c r="D57" s="7" t="s">
        <v>451</v>
      </c>
      <c r="E57" s="2"/>
      <c r="F57" s="2"/>
      <c r="G57" s="2"/>
      <c r="H57" s="2"/>
      <c r="I57" s="2"/>
      <c r="J57" s="2"/>
      <c r="K57" s="2"/>
      <c r="L57" s="2"/>
      <c r="M57" s="2"/>
      <c r="N57" s="2"/>
      <c r="O57" s="2"/>
      <c r="P57" s="2"/>
      <c r="Q57" s="2"/>
      <c r="R57" s="2"/>
      <c r="S57" s="17"/>
      <c r="T57" s="32"/>
      <c r="U57" s="2" t="s">
        <v>50</v>
      </c>
      <c r="V57" s="2"/>
      <c r="W57" s="2"/>
      <c r="X57" s="2"/>
      <c r="Y57" s="2"/>
      <c r="Z57" s="2"/>
      <c r="AA57" s="32"/>
      <c r="AB57" s="2" t="s">
        <v>51</v>
      </c>
      <c r="AC57" s="2"/>
      <c r="AD57" s="2"/>
      <c r="AE57" s="2"/>
      <c r="AF57" s="2"/>
      <c r="AG57" s="2"/>
      <c r="AH57" s="2"/>
      <c r="AI57" s="2"/>
      <c r="AJ57" s="2"/>
      <c r="AK57" s="2"/>
      <c r="AL57" s="2"/>
      <c r="AM57" s="18"/>
    </row>
    <row r="58" spans="4:39" ht="4.5" customHeight="1" thickBot="1" x14ac:dyDescent="0.45">
      <c r="D58" s="7"/>
      <c r="E58" s="2"/>
      <c r="F58" s="2"/>
      <c r="G58" s="2"/>
      <c r="H58" s="2"/>
      <c r="I58" s="2"/>
      <c r="J58" s="2"/>
      <c r="K58" s="2"/>
      <c r="L58" s="2"/>
      <c r="M58" s="2"/>
      <c r="N58" s="2"/>
      <c r="O58" s="2"/>
      <c r="P58" s="2"/>
      <c r="Q58" s="2"/>
      <c r="R58" s="2"/>
      <c r="S58" s="23"/>
      <c r="T58" s="24"/>
      <c r="U58" s="24"/>
      <c r="V58" s="24"/>
      <c r="W58" s="24"/>
      <c r="X58" s="24"/>
      <c r="Y58" s="24"/>
      <c r="Z58" s="24"/>
      <c r="AA58" s="24"/>
      <c r="AB58" s="24"/>
      <c r="AC58" s="24"/>
      <c r="AD58" s="24"/>
      <c r="AE58" s="24"/>
      <c r="AF58" s="24"/>
      <c r="AG58" s="24"/>
      <c r="AH58" s="24"/>
      <c r="AI58" s="24"/>
      <c r="AJ58" s="24"/>
      <c r="AK58" s="24"/>
      <c r="AL58" s="24"/>
      <c r="AM58" s="25"/>
    </row>
    <row r="59" spans="4:39" ht="15" customHeight="1" thickBot="1" x14ac:dyDescent="0.45">
      <c r="D59" s="303" t="s">
        <v>52</v>
      </c>
      <c r="E59" s="304"/>
      <c r="F59" s="304"/>
      <c r="G59" s="304"/>
      <c r="H59" s="304"/>
      <c r="I59" s="304"/>
      <c r="J59" s="304"/>
      <c r="K59" s="304"/>
      <c r="L59" s="304"/>
      <c r="M59" s="304"/>
      <c r="N59" s="304"/>
      <c r="O59" s="304"/>
      <c r="P59" s="304"/>
      <c r="Q59" s="304"/>
      <c r="R59" s="304"/>
      <c r="S59" s="305"/>
      <c r="T59" s="305"/>
      <c r="U59" s="305"/>
      <c r="V59" s="305"/>
      <c r="W59" s="305"/>
      <c r="X59" s="305"/>
      <c r="Y59" s="305"/>
      <c r="Z59" s="305"/>
      <c r="AA59" s="305"/>
      <c r="AB59" s="305"/>
      <c r="AC59" s="305"/>
      <c r="AD59" s="305"/>
      <c r="AE59" s="305"/>
      <c r="AF59" s="305"/>
      <c r="AG59" s="305"/>
      <c r="AH59" s="305"/>
      <c r="AI59" s="305"/>
      <c r="AJ59" s="305"/>
      <c r="AK59" s="305"/>
      <c r="AL59" s="305"/>
      <c r="AM59" s="306"/>
    </row>
    <row r="60" spans="4:39" ht="4.5" customHeight="1" x14ac:dyDescent="0.4">
      <c r="D60" s="7"/>
      <c r="E60" s="2"/>
      <c r="F60" s="2"/>
      <c r="G60" s="2"/>
      <c r="H60" s="2"/>
      <c r="I60" s="2"/>
      <c r="J60" s="2"/>
      <c r="K60" s="2"/>
      <c r="L60" s="2"/>
      <c r="M60" s="2"/>
      <c r="N60" s="2"/>
      <c r="O60" s="2"/>
      <c r="P60" s="2"/>
      <c r="Q60" s="2"/>
      <c r="R60" s="2"/>
      <c r="S60" s="14"/>
      <c r="T60" s="15"/>
      <c r="U60" s="15"/>
      <c r="V60" s="15"/>
      <c r="W60" s="15"/>
      <c r="X60" s="15"/>
      <c r="Y60" s="15"/>
      <c r="Z60" s="15"/>
      <c r="AA60" s="15"/>
      <c r="AB60" s="15"/>
      <c r="AC60" s="15"/>
      <c r="AD60" s="15"/>
      <c r="AE60" s="15"/>
      <c r="AF60" s="15"/>
      <c r="AG60" s="15"/>
      <c r="AH60" s="15"/>
      <c r="AI60" s="15"/>
      <c r="AJ60" s="15"/>
      <c r="AK60" s="15"/>
      <c r="AL60" s="15"/>
      <c r="AM60" s="16"/>
    </row>
    <row r="61" spans="4:39" ht="13.5" customHeight="1" x14ac:dyDescent="0.4">
      <c r="D61" s="7" t="s">
        <v>452</v>
      </c>
      <c r="E61" s="2"/>
      <c r="F61" s="2"/>
      <c r="G61" s="2"/>
      <c r="H61" s="2"/>
      <c r="I61" s="2"/>
      <c r="J61" s="2"/>
      <c r="K61" s="2"/>
      <c r="L61" s="2"/>
      <c r="M61" s="2"/>
      <c r="N61" s="2"/>
      <c r="O61" s="2"/>
      <c r="P61" s="2"/>
      <c r="Q61" s="2"/>
      <c r="R61" s="2"/>
      <c r="S61" s="17"/>
      <c r="T61" s="32"/>
      <c r="U61" s="2" t="s">
        <v>53</v>
      </c>
      <c r="V61" s="2"/>
      <c r="W61" s="2"/>
      <c r="X61" s="2"/>
      <c r="Y61" s="2"/>
      <c r="Z61" s="32"/>
      <c r="AA61" s="2" t="s">
        <v>54</v>
      </c>
      <c r="AB61" s="2"/>
      <c r="AC61" s="2"/>
      <c r="AD61" s="2"/>
      <c r="AE61" s="2"/>
      <c r="AF61" s="32"/>
      <c r="AG61" s="2" t="s">
        <v>55</v>
      </c>
      <c r="AH61" s="2"/>
      <c r="AI61" s="2"/>
      <c r="AJ61" s="2"/>
      <c r="AK61" s="2"/>
      <c r="AL61" s="2"/>
      <c r="AM61" s="18"/>
    </row>
    <row r="62" spans="4:39" ht="4.5" customHeight="1" x14ac:dyDescent="0.4">
      <c r="D62" s="7"/>
      <c r="E62" s="2"/>
      <c r="F62" s="2"/>
      <c r="G62" s="2"/>
      <c r="H62" s="2"/>
      <c r="I62" s="2"/>
      <c r="J62" s="2"/>
      <c r="K62" s="2"/>
      <c r="L62" s="2"/>
      <c r="M62" s="2"/>
      <c r="N62" s="2"/>
      <c r="O62" s="2"/>
      <c r="P62" s="2"/>
      <c r="Q62" s="2"/>
      <c r="R62" s="2"/>
      <c r="S62" s="17"/>
      <c r="T62" s="2"/>
      <c r="U62" s="2"/>
      <c r="V62" s="2"/>
      <c r="W62" s="2"/>
      <c r="X62" s="2"/>
      <c r="Y62" s="2"/>
      <c r="Z62" s="2"/>
      <c r="AA62" s="2"/>
      <c r="AB62" s="2"/>
      <c r="AC62" s="2"/>
      <c r="AD62" s="2"/>
      <c r="AE62" s="2"/>
      <c r="AF62" s="2"/>
      <c r="AG62" s="2"/>
      <c r="AH62" s="2"/>
      <c r="AI62" s="2"/>
      <c r="AJ62" s="2"/>
      <c r="AK62" s="2"/>
      <c r="AL62" s="2"/>
      <c r="AM62" s="18"/>
    </row>
    <row r="63" spans="4:39" ht="4.5" customHeight="1" x14ac:dyDescent="0.4">
      <c r="D63" s="275" t="s">
        <v>76</v>
      </c>
      <c r="E63" s="276"/>
      <c r="F63" s="277"/>
      <c r="G63" s="284" t="s">
        <v>83</v>
      </c>
      <c r="H63" s="284"/>
      <c r="I63" s="284"/>
      <c r="J63" s="284"/>
      <c r="K63" s="284"/>
      <c r="L63" s="284"/>
      <c r="M63" s="284"/>
      <c r="N63" s="284"/>
      <c r="O63" s="284"/>
      <c r="P63" s="284"/>
      <c r="Q63" s="284"/>
      <c r="R63" s="284"/>
      <c r="S63" s="21"/>
      <c r="T63" s="6"/>
      <c r="U63" s="6"/>
      <c r="V63" s="6"/>
      <c r="W63" s="6"/>
      <c r="X63" s="6"/>
      <c r="Y63" s="6"/>
      <c r="Z63" s="6"/>
      <c r="AA63" s="6"/>
      <c r="AB63" s="6"/>
      <c r="AC63" s="6"/>
      <c r="AD63" s="6"/>
      <c r="AE63" s="6"/>
      <c r="AF63" s="6"/>
      <c r="AG63" s="6"/>
      <c r="AH63" s="6"/>
      <c r="AI63" s="6"/>
      <c r="AJ63" s="6"/>
      <c r="AK63" s="6"/>
      <c r="AL63" s="6"/>
      <c r="AM63" s="22"/>
    </row>
    <row r="64" spans="4:39" ht="13.5" customHeight="1" x14ac:dyDescent="0.4">
      <c r="D64" s="278"/>
      <c r="E64" s="279"/>
      <c r="F64" s="280"/>
      <c r="G64" s="285"/>
      <c r="H64" s="285"/>
      <c r="I64" s="285"/>
      <c r="J64" s="285"/>
      <c r="K64" s="285"/>
      <c r="L64" s="285"/>
      <c r="M64" s="285"/>
      <c r="N64" s="285"/>
      <c r="O64" s="285"/>
      <c r="P64" s="285"/>
      <c r="Q64" s="285"/>
      <c r="R64" s="285"/>
      <c r="S64" s="17"/>
      <c r="T64" s="32"/>
      <c r="U64" s="2" t="s">
        <v>56</v>
      </c>
      <c r="V64" s="2"/>
      <c r="W64" s="2"/>
      <c r="X64" s="2"/>
      <c r="Y64" s="2"/>
      <c r="Z64" s="32"/>
      <c r="AA64" s="2" t="s">
        <v>57</v>
      </c>
      <c r="AB64" s="2"/>
      <c r="AC64" s="2"/>
      <c r="AD64" s="2"/>
      <c r="AE64" s="2"/>
      <c r="AF64" s="2"/>
      <c r="AG64" s="2"/>
      <c r="AH64" s="2"/>
      <c r="AI64" s="2"/>
      <c r="AJ64" s="2"/>
      <c r="AK64" s="2"/>
      <c r="AL64" s="2"/>
      <c r="AM64" s="18"/>
    </row>
    <row r="65" spans="4:39" ht="4.5" customHeight="1" x14ac:dyDescent="0.4">
      <c r="D65" s="278"/>
      <c r="E65" s="279"/>
      <c r="F65" s="280"/>
      <c r="G65" s="285"/>
      <c r="H65" s="285"/>
      <c r="I65" s="285"/>
      <c r="J65" s="285"/>
      <c r="K65" s="285"/>
      <c r="L65" s="285"/>
      <c r="M65" s="285"/>
      <c r="N65" s="285"/>
      <c r="O65" s="285"/>
      <c r="P65" s="285"/>
      <c r="Q65" s="285"/>
      <c r="R65" s="285"/>
      <c r="S65" s="17"/>
      <c r="T65" s="2"/>
      <c r="U65" s="2"/>
      <c r="V65" s="2"/>
      <c r="W65" s="2"/>
      <c r="X65" s="2"/>
      <c r="Y65" s="2"/>
      <c r="Z65" s="2"/>
      <c r="AA65" s="2"/>
      <c r="AB65" s="2"/>
      <c r="AC65" s="2"/>
      <c r="AD65" s="2"/>
      <c r="AE65" s="2"/>
      <c r="AF65" s="2"/>
      <c r="AG65" s="2"/>
      <c r="AH65" s="2"/>
      <c r="AI65" s="2"/>
      <c r="AJ65" s="2"/>
      <c r="AK65" s="2"/>
      <c r="AL65" s="2"/>
      <c r="AM65" s="18"/>
    </row>
    <row r="66" spans="4:39" ht="13.5" customHeight="1" x14ac:dyDescent="0.4">
      <c r="D66" s="278"/>
      <c r="E66" s="279"/>
      <c r="F66" s="280"/>
      <c r="G66" s="285"/>
      <c r="H66" s="285"/>
      <c r="I66" s="285"/>
      <c r="J66" s="285"/>
      <c r="K66" s="285"/>
      <c r="L66" s="285"/>
      <c r="M66" s="285"/>
      <c r="N66" s="285"/>
      <c r="O66" s="285"/>
      <c r="P66" s="285"/>
      <c r="Q66" s="285"/>
      <c r="R66" s="285"/>
      <c r="S66" s="17"/>
      <c r="T66" s="32"/>
      <c r="U66" s="2" t="s">
        <v>58</v>
      </c>
      <c r="V66" s="2"/>
      <c r="W66" s="2"/>
      <c r="X66" s="2"/>
      <c r="Y66" s="2"/>
      <c r="Z66" s="2"/>
      <c r="AA66" s="2"/>
      <c r="AB66" s="2"/>
      <c r="AC66" s="2"/>
      <c r="AD66" s="2"/>
      <c r="AE66" s="2"/>
      <c r="AF66" s="32"/>
      <c r="AG66" s="2" t="s">
        <v>59</v>
      </c>
      <c r="AH66" s="2"/>
      <c r="AI66" s="2"/>
      <c r="AJ66" s="2"/>
      <c r="AK66" s="2"/>
      <c r="AL66" s="2"/>
      <c r="AM66" s="18"/>
    </row>
    <row r="67" spans="4:39" ht="4.5" customHeight="1" x14ac:dyDescent="0.4">
      <c r="D67" s="278"/>
      <c r="E67" s="279"/>
      <c r="F67" s="280"/>
      <c r="G67" s="286"/>
      <c r="H67" s="286"/>
      <c r="I67" s="286"/>
      <c r="J67" s="286"/>
      <c r="K67" s="286"/>
      <c r="L67" s="286"/>
      <c r="M67" s="286"/>
      <c r="N67" s="286"/>
      <c r="O67" s="286"/>
      <c r="P67" s="286"/>
      <c r="Q67" s="286"/>
      <c r="R67" s="286"/>
      <c r="S67" s="19"/>
      <c r="T67" s="5"/>
      <c r="U67" s="5"/>
      <c r="V67" s="5"/>
      <c r="W67" s="5"/>
      <c r="X67" s="5"/>
      <c r="Y67" s="5"/>
      <c r="Z67" s="5"/>
      <c r="AA67" s="5"/>
      <c r="AB67" s="5"/>
      <c r="AC67" s="5"/>
      <c r="AD67" s="5"/>
      <c r="AE67" s="5"/>
      <c r="AF67" s="5"/>
      <c r="AG67" s="5"/>
      <c r="AH67" s="5"/>
      <c r="AI67" s="5"/>
      <c r="AJ67" s="5"/>
      <c r="AK67" s="5"/>
      <c r="AL67" s="5"/>
      <c r="AM67" s="20"/>
    </row>
    <row r="68" spans="4:39" ht="4.5" customHeight="1" x14ac:dyDescent="0.4">
      <c r="D68" s="278"/>
      <c r="E68" s="279"/>
      <c r="F68" s="280"/>
      <c r="G68" s="2"/>
      <c r="H68" s="2"/>
      <c r="I68" s="2"/>
      <c r="J68" s="2"/>
      <c r="K68" s="2"/>
      <c r="L68" s="2"/>
      <c r="M68" s="2"/>
      <c r="N68" s="2"/>
      <c r="O68" s="2"/>
      <c r="P68" s="2"/>
      <c r="Q68" s="2"/>
      <c r="R68" s="2"/>
      <c r="S68" s="17"/>
      <c r="T68" s="2"/>
      <c r="U68" s="2"/>
      <c r="V68" s="2"/>
      <c r="W68" s="2"/>
      <c r="X68" s="2"/>
      <c r="Y68" s="2"/>
      <c r="Z68" s="2"/>
      <c r="AA68" s="2"/>
      <c r="AB68" s="2"/>
      <c r="AC68" s="2"/>
      <c r="AD68" s="2"/>
      <c r="AE68" s="2"/>
      <c r="AF68" s="2"/>
      <c r="AG68" s="2"/>
      <c r="AH68" s="2"/>
      <c r="AI68" s="2"/>
      <c r="AJ68" s="2"/>
      <c r="AK68" s="2"/>
      <c r="AL68" s="2"/>
      <c r="AM68" s="18"/>
    </row>
    <row r="69" spans="4:39" ht="13.5" customHeight="1" x14ac:dyDescent="0.4">
      <c r="D69" s="278"/>
      <c r="E69" s="279"/>
      <c r="F69" s="280"/>
      <c r="G69" s="2" t="s">
        <v>60</v>
      </c>
      <c r="H69" s="2"/>
      <c r="I69" s="2"/>
      <c r="J69" s="2"/>
      <c r="K69" s="2"/>
      <c r="L69" s="2"/>
      <c r="M69" s="2"/>
      <c r="N69" s="2"/>
      <c r="O69" s="2"/>
      <c r="P69" s="2"/>
      <c r="Q69" s="2"/>
      <c r="R69" s="2"/>
      <c r="S69" s="17"/>
      <c r="T69" s="32"/>
      <c r="U69" s="2" t="s">
        <v>61</v>
      </c>
      <c r="V69" s="2"/>
      <c r="W69" s="2"/>
      <c r="X69" s="2"/>
      <c r="Y69" s="2"/>
      <c r="Z69" s="2"/>
      <c r="AA69" s="2"/>
      <c r="AB69" s="32"/>
      <c r="AC69" s="2" t="s">
        <v>62</v>
      </c>
      <c r="AD69" s="2"/>
      <c r="AE69" s="2"/>
      <c r="AF69" s="2"/>
      <c r="AG69" s="2"/>
      <c r="AH69" s="2"/>
      <c r="AI69" s="2"/>
      <c r="AJ69" s="2"/>
      <c r="AK69" s="2"/>
      <c r="AL69" s="2"/>
      <c r="AM69" s="18"/>
    </row>
    <row r="70" spans="4:39" ht="4.5" customHeight="1" x14ac:dyDescent="0.4">
      <c r="D70" s="281"/>
      <c r="E70" s="282"/>
      <c r="F70" s="283"/>
      <c r="G70" s="5"/>
      <c r="H70" s="5"/>
      <c r="I70" s="5"/>
      <c r="J70" s="5"/>
      <c r="K70" s="5"/>
      <c r="L70" s="5"/>
      <c r="M70" s="5"/>
      <c r="N70" s="5"/>
      <c r="O70" s="5"/>
      <c r="P70" s="5"/>
      <c r="Q70" s="5"/>
      <c r="R70" s="5"/>
      <c r="S70" s="19"/>
      <c r="T70" s="5"/>
      <c r="U70" s="5"/>
      <c r="V70" s="5"/>
      <c r="W70" s="5"/>
      <c r="X70" s="5"/>
      <c r="Y70" s="5"/>
      <c r="Z70" s="5"/>
      <c r="AA70" s="5"/>
      <c r="AB70" s="5"/>
      <c r="AC70" s="5"/>
      <c r="AD70" s="5"/>
      <c r="AE70" s="5"/>
      <c r="AF70" s="5"/>
      <c r="AG70" s="5"/>
      <c r="AH70" s="5"/>
      <c r="AI70" s="5"/>
      <c r="AJ70" s="5"/>
      <c r="AK70" s="5"/>
      <c r="AL70" s="5"/>
      <c r="AM70" s="20"/>
    </row>
    <row r="71" spans="4:39" ht="4.5" customHeight="1" x14ac:dyDescent="0.4">
      <c r="D71" s="7"/>
      <c r="E71" s="2"/>
      <c r="F71" s="2"/>
      <c r="G71" s="2"/>
      <c r="H71" s="2"/>
      <c r="I71" s="2"/>
      <c r="J71" s="2"/>
      <c r="K71" s="2"/>
      <c r="L71" s="2"/>
      <c r="M71" s="2"/>
      <c r="N71" s="2"/>
      <c r="O71" s="2"/>
      <c r="P71" s="2"/>
      <c r="Q71" s="2"/>
      <c r="R71" s="2"/>
      <c r="S71" s="17"/>
      <c r="T71" s="2"/>
      <c r="U71" s="2"/>
      <c r="V71" s="2"/>
      <c r="W71" s="2"/>
      <c r="X71" s="2"/>
      <c r="Y71" s="2"/>
      <c r="Z71" s="2"/>
      <c r="AA71" s="2"/>
      <c r="AB71" s="2"/>
      <c r="AC71" s="2"/>
      <c r="AD71" s="2"/>
      <c r="AE71" s="2"/>
      <c r="AF71" s="2"/>
      <c r="AG71" s="2"/>
      <c r="AH71" s="2"/>
      <c r="AI71" s="2"/>
      <c r="AJ71" s="2"/>
      <c r="AK71" s="2"/>
      <c r="AL71" s="2"/>
      <c r="AM71" s="18"/>
    </row>
    <row r="72" spans="4:39" ht="13.5" customHeight="1" x14ac:dyDescent="0.4">
      <c r="D72" s="7" t="s">
        <v>453</v>
      </c>
      <c r="E72" s="2"/>
      <c r="F72" s="2"/>
      <c r="G72" s="2"/>
      <c r="H72" s="2"/>
      <c r="I72" s="2"/>
      <c r="J72" s="2"/>
      <c r="K72" s="2"/>
      <c r="L72" s="2"/>
      <c r="M72" s="2"/>
      <c r="N72" s="2"/>
      <c r="O72" s="2"/>
      <c r="P72" s="2"/>
      <c r="Q72" s="2"/>
      <c r="R72" s="2"/>
      <c r="S72" s="17"/>
      <c r="T72" s="32"/>
      <c r="U72" s="2" t="s">
        <v>63</v>
      </c>
      <c r="V72" s="2"/>
      <c r="W72" s="2"/>
      <c r="X72" s="2"/>
      <c r="Y72" s="2"/>
      <c r="Z72" s="32"/>
      <c r="AA72" s="2" t="s">
        <v>64</v>
      </c>
      <c r="AB72" s="2"/>
      <c r="AC72" s="2"/>
      <c r="AD72" s="2"/>
      <c r="AE72" s="2"/>
      <c r="AF72" s="2"/>
      <c r="AG72" s="2"/>
      <c r="AH72" s="2"/>
      <c r="AI72" s="2"/>
      <c r="AJ72" s="2"/>
      <c r="AK72" s="2"/>
      <c r="AL72" s="2"/>
      <c r="AM72" s="18"/>
    </row>
    <row r="73" spans="4:39" ht="4.5" customHeight="1" x14ac:dyDescent="0.4">
      <c r="D73" s="7"/>
      <c r="E73" s="2"/>
      <c r="F73" s="2"/>
      <c r="G73" s="2"/>
      <c r="H73" s="2"/>
      <c r="I73" s="2"/>
      <c r="J73" s="2"/>
      <c r="K73" s="2"/>
      <c r="L73" s="2"/>
      <c r="M73" s="2"/>
      <c r="N73" s="2"/>
      <c r="O73" s="2"/>
      <c r="P73" s="2"/>
      <c r="Q73" s="2"/>
      <c r="R73" s="2"/>
      <c r="S73" s="17"/>
      <c r="T73" s="2"/>
      <c r="U73" s="2"/>
      <c r="V73" s="2"/>
      <c r="W73" s="2"/>
      <c r="X73" s="2"/>
      <c r="Y73" s="2"/>
      <c r="Z73" s="2"/>
      <c r="AA73" s="2"/>
      <c r="AB73" s="2"/>
      <c r="AC73" s="2"/>
      <c r="AD73" s="2"/>
      <c r="AE73" s="2"/>
      <c r="AF73" s="2"/>
      <c r="AG73" s="2"/>
      <c r="AH73" s="2"/>
      <c r="AI73" s="2"/>
      <c r="AJ73" s="2"/>
      <c r="AK73" s="2"/>
      <c r="AL73" s="2"/>
      <c r="AM73" s="18"/>
    </row>
    <row r="74" spans="4:39" ht="4.5" customHeight="1" x14ac:dyDescent="0.4">
      <c r="D74" s="287" t="s">
        <v>454</v>
      </c>
      <c r="E74" s="284"/>
      <c r="F74" s="284"/>
      <c r="G74" s="284"/>
      <c r="H74" s="284"/>
      <c r="I74" s="284"/>
      <c r="J74" s="284"/>
      <c r="K74" s="284"/>
      <c r="L74" s="284"/>
      <c r="M74" s="284"/>
      <c r="N74" s="284"/>
      <c r="O74" s="284"/>
      <c r="P74" s="284"/>
      <c r="Q74" s="284"/>
      <c r="R74" s="284"/>
      <c r="S74" s="21"/>
      <c r="T74" s="6"/>
      <c r="U74" s="6"/>
      <c r="V74" s="6"/>
      <c r="W74" s="6"/>
      <c r="X74" s="6"/>
      <c r="Y74" s="6"/>
      <c r="Z74" s="6"/>
      <c r="AA74" s="6"/>
      <c r="AB74" s="6"/>
      <c r="AC74" s="6"/>
      <c r="AD74" s="6"/>
      <c r="AE74" s="6"/>
      <c r="AF74" s="6"/>
      <c r="AG74" s="6"/>
      <c r="AH74" s="6"/>
      <c r="AI74" s="6"/>
      <c r="AJ74" s="6"/>
      <c r="AK74" s="6"/>
      <c r="AL74" s="6"/>
      <c r="AM74" s="22"/>
    </row>
    <row r="75" spans="4:39" ht="13.5" customHeight="1" x14ac:dyDescent="0.4">
      <c r="D75" s="288"/>
      <c r="E75" s="285"/>
      <c r="F75" s="285"/>
      <c r="G75" s="285"/>
      <c r="H75" s="285"/>
      <c r="I75" s="285"/>
      <c r="J75" s="285"/>
      <c r="K75" s="285"/>
      <c r="L75" s="285"/>
      <c r="M75" s="285"/>
      <c r="N75" s="285"/>
      <c r="O75" s="285"/>
      <c r="P75" s="285"/>
      <c r="Q75" s="285"/>
      <c r="R75" s="285"/>
      <c r="S75" s="17"/>
      <c r="T75" s="32"/>
      <c r="U75" s="2" t="s">
        <v>65</v>
      </c>
      <c r="V75" s="2"/>
      <c r="W75" s="2"/>
      <c r="X75" s="2"/>
      <c r="Y75" s="2"/>
      <c r="Z75" s="2"/>
      <c r="AA75" s="32"/>
      <c r="AB75" s="2" t="s">
        <v>66</v>
      </c>
      <c r="AC75" s="2"/>
      <c r="AD75" s="2"/>
      <c r="AE75" s="2"/>
      <c r="AF75" s="2"/>
      <c r="AG75" s="2"/>
      <c r="AH75" s="32"/>
      <c r="AI75" s="2" t="s">
        <v>67</v>
      </c>
      <c r="AJ75" s="2"/>
      <c r="AK75" s="2"/>
      <c r="AL75" s="2"/>
      <c r="AM75" s="18"/>
    </row>
    <row r="76" spans="4:39" ht="4.5" customHeight="1" thickBot="1" x14ac:dyDescent="0.45">
      <c r="D76" s="289"/>
      <c r="E76" s="286"/>
      <c r="F76" s="286"/>
      <c r="G76" s="286"/>
      <c r="H76" s="286"/>
      <c r="I76" s="286"/>
      <c r="J76" s="286"/>
      <c r="K76" s="286"/>
      <c r="L76" s="286"/>
      <c r="M76" s="286"/>
      <c r="N76" s="286"/>
      <c r="O76" s="286"/>
      <c r="P76" s="286"/>
      <c r="Q76" s="286"/>
      <c r="R76" s="286"/>
      <c r="S76" s="23"/>
      <c r="T76" s="24"/>
      <c r="U76" s="24"/>
      <c r="V76" s="24"/>
      <c r="W76" s="24"/>
      <c r="X76" s="24"/>
      <c r="Y76" s="24"/>
      <c r="Z76" s="24"/>
      <c r="AA76" s="24"/>
      <c r="AB76" s="24"/>
      <c r="AC76" s="24"/>
      <c r="AD76" s="24"/>
      <c r="AE76" s="24"/>
      <c r="AF76" s="24"/>
      <c r="AG76" s="24"/>
      <c r="AH76" s="24"/>
      <c r="AI76" s="24"/>
      <c r="AJ76" s="24"/>
      <c r="AK76" s="24"/>
      <c r="AL76" s="24"/>
      <c r="AM76" s="25"/>
    </row>
    <row r="77" spans="4:39" ht="15" customHeight="1" thickBot="1" x14ac:dyDescent="0.45">
      <c r="D77" s="290" t="s">
        <v>456</v>
      </c>
      <c r="E77" s="291"/>
      <c r="F77" s="291"/>
      <c r="G77" s="291"/>
      <c r="H77" s="291"/>
      <c r="I77" s="291"/>
      <c r="J77" s="291"/>
      <c r="K77" s="291"/>
      <c r="L77" s="291"/>
      <c r="M77" s="291"/>
      <c r="N77" s="291"/>
      <c r="O77" s="291"/>
      <c r="P77" s="291"/>
      <c r="Q77" s="291"/>
      <c r="R77" s="291"/>
      <c r="S77" s="292"/>
      <c r="T77" s="292"/>
      <c r="U77" s="292"/>
      <c r="V77" s="292"/>
      <c r="W77" s="292"/>
      <c r="X77" s="292"/>
      <c r="Y77" s="292"/>
      <c r="Z77" s="292"/>
      <c r="AA77" s="292"/>
      <c r="AB77" s="292"/>
      <c r="AC77" s="292"/>
      <c r="AD77" s="292"/>
      <c r="AE77" s="292"/>
      <c r="AF77" s="292"/>
      <c r="AG77" s="292"/>
      <c r="AH77" s="292"/>
      <c r="AI77" s="292"/>
      <c r="AJ77" s="292"/>
      <c r="AK77" s="292"/>
      <c r="AL77" s="292"/>
      <c r="AM77" s="293"/>
    </row>
    <row r="78" spans="4:39" ht="4.5" customHeight="1" x14ac:dyDescent="0.4">
      <c r="D78" s="10"/>
      <c r="E78" s="11"/>
      <c r="F78" s="11"/>
      <c r="G78" s="11"/>
      <c r="H78" s="11"/>
      <c r="I78" s="11"/>
      <c r="J78" s="11"/>
      <c r="K78" s="11"/>
      <c r="L78" s="11"/>
      <c r="M78" s="11"/>
      <c r="N78" s="11"/>
      <c r="O78" s="11"/>
      <c r="P78" s="11"/>
      <c r="Q78" s="11"/>
      <c r="R78" s="11"/>
      <c r="S78" s="14"/>
      <c r="T78" s="15"/>
      <c r="U78" s="15"/>
      <c r="V78" s="15"/>
      <c r="W78" s="15"/>
      <c r="X78" s="15"/>
      <c r="Y78" s="15"/>
      <c r="Z78" s="15"/>
      <c r="AA78" s="15"/>
      <c r="AB78" s="15"/>
      <c r="AC78" s="15"/>
      <c r="AD78" s="15"/>
      <c r="AE78" s="15"/>
      <c r="AF78" s="15"/>
      <c r="AG78" s="15"/>
      <c r="AH78" s="15"/>
      <c r="AI78" s="15"/>
      <c r="AJ78" s="15"/>
      <c r="AK78" s="15"/>
      <c r="AL78" s="15"/>
      <c r="AM78" s="16"/>
    </row>
    <row r="79" spans="4:39" ht="13.5" customHeight="1" x14ac:dyDescent="0.4">
      <c r="D79" s="294" t="s">
        <v>457</v>
      </c>
      <c r="E79" s="295"/>
      <c r="F79" s="295"/>
      <c r="G79" s="295"/>
      <c r="H79" s="295"/>
      <c r="I79" s="295"/>
      <c r="J79" s="295"/>
      <c r="K79" s="295"/>
      <c r="L79" s="295"/>
      <c r="M79" s="295"/>
      <c r="N79" s="295"/>
      <c r="O79" s="295"/>
      <c r="P79" s="295"/>
      <c r="Q79" s="295"/>
      <c r="R79" s="295"/>
      <c r="S79" s="17"/>
      <c r="T79" s="32"/>
      <c r="U79" s="2" t="s">
        <v>5</v>
      </c>
      <c r="V79" s="2"/>
      <c r="W79" s="2"/>
      <c r="X79" s="32"/>
      <c r="Y79" s="2" t="s">
        <v>68</v>
      </c>
      <c r="Z79" s="2"/>
      <c r="AA79" s="2"/>
      <c r="AB79" s="32"/>
      <c r="AC79" s="2" t="s">
        <v>69</v>
      </c>
      <c r="AD79" s="2"/>
      <c r="AE79" s="2"/>
      <c r="AF79" s="2"/>
      <c r="AG79" s="2"/>
      <c r="AH79" s="32"/>
      <c r="AI79" s="2" t="s">
        <v>70</v>
      </c>
      <c r="AJ79" s="2"/>
      <c r="AK79" s="2"/>
      <c r="AL79" s="2"/>
      <c r="AM79" s="18"/>
    </row>
    <row r="80" spans="4:39" ht="4.5" customHeight="1" x14ac:dyDescent="0.4">
      <c r="D80" s="294"/>
      <c r="E80" s="295"/>
      <c r="F80" s="295"/>
      <c r="G80" s="295"/>
      <c r="H80" s="295"/>
      <c r="I80" s="295"/>
      <c r="J80" s="295"/>
      <c r="K80" s="295"/>
      <c r="L80" s="295"/>
      <c r="M80" s="295"/>
      <c r="N80" s="295"/>
      <c r="O80" s="295"/>
      <c r="P80" s="295"/>
      <c r="Q80" s="295"/>
      <c r="R80" s="295"/>
      <c r="S80" s="17"/>
      <c r="T80" s="2"/>
      <c r="U80" s="2"/>
      <c r="V80" s="2"/>
      <c r="W80" s="2"/>
      <c r="X80" s="2"/>
      <c r="Y80" s="2"/>
      <c r="Z80" s="2"/>
      <c r="AA80" s="2"/>
      <c r="AB80" s="2"/>
      <c r="AC80" s="2"/>
      <c r="AD80" s="2"/>
      <c r="AE80" s="2"/>
      <c r="AF80" s="2"/>
      <c r="AG80" s="2"/>
      <c r="AH80" s="2"/>
      <c r="AI80" s="2"/>
      <c r="AJ80" s="2"/>
      <c r="AK80" s="2"/>
      <c r="AL80" s="2"/>
      <c r="AM80" s="18"/>
    </row>
    <row r="81" spans="4:39" ht="13.5" customHeight="1" x14ac:dyDescent="0.4">
      <c r="D81" s="294"/>
      <c r="E81" s="295"/>
      <c r="F81" s="295"/>
      <c r="G81" s="295"/>
      <c r="H81" s="295"/>
      <c r="I81" s="295"/>
      <c r="J81" s="295"/>
      <c r="K81" s="295"/>
      <c r="L81" s="295"/>
      <c r="M81" s="295"/>
      <c r="N81" s="295"/>
      <c r="O81" s="295"/>
      <c r="P81" s="295"/>
      <c r="Q81" s="295"/>
      <c r="R81" s="295"/>
      <c r="S81" s="17"/>
      <c r="T81" s="32"/>
      <c r="U81" s="2" t="s">
        <v>71</v>
      </c>
      <c r="V81" s="2"/>
      <c r="W81" s="2"/>
      <c r="X81" s="2"/>
      <c r="Y81" s="2"/>
      <c r="Z81" s="2"/>
      <c r="AA81" s="2"/>
      <c r="AB81" s="2"/>
      <c r="AC81" s="2"/>
      <c r="AD81" s="32"/>
      <c r="AE81" s="2" t="s">
        <v>72</v>
      </c>
      <c r="AF81" s="2"/>
      <c r="AG81" s="2"/>
      <c r="AH81" s="2"/>
      <c r="AI81" s="2"/>
      <c r="AJ81" s="32"/>
      <c r="AK81" s="2" t="s">
        <v>73</v>
      </c>
      <c r="AL81" s="2"/>
      <c r="AM81" s="18"/>
    </row>
    <row r="82" spans="4:39" ht="4.5" customHeight="1" x14ac:dyDescent="0.4">
      <c r="D82" s="12"/>
      <c r="E82" s="13"/>
      <c r="F82" s="13"/>
      <c r="G82" s="13"/>
      <c r="H82" s="13"/>
      <c r="I82" s="13"/>
      <c r="J82" s="13"/>
      <c r="K82" s="13"/>
      <c r="L82" s="13"/>
      <c r="M82" s="13"/>
      <c r="N82" s="13"/>
      <c r="O82" s="13"/>
      <c r="P82" s="13"/>
      <c r="Q82" s="13"/>
      <c r="R82" s="13"/>
      <c r="S82" s="19"/>
      <c r="T82" s="5"/>
      <c r="U82" s="5"/>
      <c r="V82" s="5"/>
      <c r="W82" s="5"/>
      <c r="X82" s="5"/>
      <c r="Y82" s="5"/>
      <c r="Z82" s="5"/>
      <c r="AA82" s="5"/>
      <c r="AB82" s="5"/>
      <c r="AC82" s="5"/>
      <c r="AD82" s="5"/>
      <c r="AE82" s="5"/>
      <c r="AF82" s="5"/>
      <c r="AG82" s="5"/>
      <c r="AH82" s="5"/>
      <c r="AI82" s="5"/>
      <c r="AJ82" s="5"/>
      <c r="AK82" s="5"/>
      <c r="AL82" s="5"/>
      <c r="AM82" s="20"/>
    </row>
    <row r="83" spans="4:39" ht="13.5" customHeight="1" x14ac:dyDescent="0.4">
      <c r="D83" s="9" t="s">
        <v>74</v>
      </c>
      <c r="E83" s="6"/>
      <c r="F83" s="6"/>
      <c r="G83" s="6"/>
      <c r="H83" s="6"/>
      <c r="I83" s="6"/>
      <c r="J83" s="6"/>
      <c r="K83" s="6"/>
      <c r="L83" s="6"/>
      <c r="M83" s="6"/>
      <c r="N83" s="6"/>
      <c r="O83" s="6"/>
      <c r="P83" s="6"/>
      <c r="Q83" s="6"/>
      <c r="R83" s="6"/>
      <c r="S83" s="21"/>
      <c r="T83" s="6"/>
      <c r="U83" s="6"/>
      <c r="V83" s="6"/>
      <c r="W83" s="6"/>
      <c r="X83" s="6"/>
      <c r="Y83" s="6"/>
      <c r="Z83" s="6"/>
      <c r="AA83" s="6"/>
      <c r="AB83" s="6"/>
      <c r="AC83" s="6"/>
      <c r="AD83" s="6"/>
      <c r="AE83" s="6"/>
      <c r="AF83" s="6"/>
      <c r="AG83" s="6"/>
      <c r="AH83" s="6"/>
      <c r="AI83" s="6"/>
      <c r="AJ83" s="6"/>
      <c r="AK83" s="6"/>
      <c r="AL83" s="6"/>
      <c r="AM83" s="22"/>
    </row>
    <row r="84" spans="4:39" ht="13.5" customHeight="1" x14ac:dyDescent="0.4">
      <c r="D84" s="7" t="s">
        <v>455</v>
      </c>
      <c r="E84" s="2"/>
      <c r="F84" s="2"/>
      <c r="G84" s="2"/>
      <c r="H84" s="2"/>
      <c r="I84" s="2"/>
      <c r="J84" s="2"/>
      <c r="K84" s="2"/>
      <c r="L84" s="2"/>
      <c r="M84" s="2"/>
      <c r="N84" s="2"/>
      <c r="O84" s="2"/>
      <c r="P84" s="2"/>
      <c r="Q84" s="2"/>
      <c r="R84" s="2"/>
      <c r="S84" s="17"/>
      <c r="T84" s="32"/>
      <c r="U84" s="2" t="s">
        <v>63</v>
      </c>
      <c r="V84" s="2"/>
      <c r="W84" s="2"/>
      <c r="X84" s="2"/>
      <c r="Y84" s="2"/>
      <c r="Z84" s="32"/>
      <c r="AA84" s="2" t="s">
        <v>64</v>
      </c>
      <c r="AB84" s="2"/>
      <c r="AC84" s="2"/>
      <c r="AD84" s="2"/>
      <c r="AE84" s="2"/>
      <c r="AF84" s="2"/>
      <c r="AG84" s="2"/>
      <c r="AH84" s="2"/>
      <c r="AI84" s="2"/>
      <c r="AJ84" s="2"/>
      <c r="AK84" s="2"/>
      <c r="AL84" s="2"/>
      <c r="AM84" s="18"/>
    </row>
    <row r="85" spans="4:39" ht="4.5" customHeight="1" thickBot="1" x14ac:dyDescent="0.45">
      <c r="D85" s="8"/>
      <c r="E85" s="5"/>
      <c r="F85" s="5"/>
      <c r="G85" s="5"/>
      <c r="H85" s="5"/>
      <c r="I85" s="5"/>
      <c r="J85" s="5"/>
      <c r="K85" s="5"/>
      <c r="L85" s="5"/>
      <c r="M85" s="5"/>
      <c r="N85" s="5"/>
      <c r="O85" s="5"/>
      <c r="P85" s="5"/>
      <c r="Q85" s="5"/>
      <c r="R85" s="5"/>
      <c r="S85" s="23"/>
      <c r="T85" s="24"/>
      <c r="U85" s="24"/>
      <c r="V85" s="24"/>
      <c r="W85" s="24"/>
      <c r="X85" s="24"/>
      <c r="Y85" s="24"/>
      <c r="Z85" s="24"/>
      <c r="AA85" s="24"/>
      <c r="AB85" s="24"/>
      <c r="AC85" s="24"/>
      <c r="AD85" s="24"/>
      <c r="AE85" s="24"/>
      <c r="AF85" s="24"/>
      <c r="AG85" s="24"/>
      <c r="AH85" s="24"/>
      <c r="AI85" s="24"/>
      <c r="AJ85" s="24"/>
      <c r="AK85" s="24"/>
      <c r="AL85" s="24"/>
      <c r="AM85" s="25"/>
    </row>
    <row r="86" spans="4:39" ht="12" customHeight="1" x14ac:dyDescent="0.4"/>
    <row r="87" spans="4:39" s="4" customFormat="1" ht="15" customHeight="1" x14ac:dyDescent="0.4">
      <c r="V87" s="296" t="s">
        <v>289</v>
      </c>
      <c r="W87" s="296"/>
      <c r="X87" s="296"/>
      <c r="Y87" s="296"/>
      <c r="Z87" s="296"/>
      <c r="AA87" s="297">
        <f>'記録票（入力用）'!H60</f>
        <v>0</v>
      </c>
      <c r="AB87" s="297"/>
      <c r="AC87" s="297"/>
      <c r="AD87" s="297"/>
      <c r="AE87" s="297"/>
      <c r="AF87" s="297"/>
      <c r="AG87" s="297"/>
      <c r="AH87" s="297"/>
      <c r="AI87" s="297"/>
      <c r="AJ87" s="297"/>
      <c r="AK87" s="297"/>
      <c r="AL87" s="297"/>
      <c r="AM87" s="297"/>
    </row>
  </sheetData>
  <sheetProtection algorithmName="SHA-512" hashValue="MZ5jEtb/6br9wmr5k98+TiDW9pVQcaXiCbOsndrgiximDdtfIqsOqj4NHggNZg+FJa+KLzrgXvBgx0kRjpoKpg==" saltValue="vhdBYi4AN5LMeqQud5buAA==" spinCount="100000" sheet="1" formatColumns="0" formatRows="0" insertColumns="0" insertRows="0"/>
  <mergeCells count="36">
    <mergeCell ref="V87:Z87"/>
    <mergeCell ref="AA87:AM87"/>
    <mergeCell ref="D74:R76"/>
    <mergeCell ref="D77:AM77"/>
    <mergeCell ref="D79:R81"/>
    <mergeCell ref="AF15:AL15"/>
    <mergeCell ref="AL4:AM4"/>
    <mergeCell ref="H4:U4"/>
    <mergeCell ref="M6:AM6"/>
    <mergeCell ref="Z4:AB4"/>
    <mergeCell ref="AC4:AG4"/>
    <mergeCell ref="V4:W4"/>
    <mergeCell ref="V5:X5"/>
    <mergeCell ref="AJ4:AK4"/>
    <mergeCell ref="D9:AM9"/>
    <mergeCell ref="D4:E5"/>
    <mergeCell ref="F6:H6"/>
    <mergeCell ref="I6:L6"/>
    <mergeCell ref="D63:F70"/>
    <mergeCell ref="D59:AM59"/>
    <mergeCell ref="D24:R28"/>
    <mergeCell ref="D41:R43"/>
    <mergeCell ref="D45:R49"/>
    <mergeCell ref="G63:R67"/>
    <mergeCell ref="D39:AM39"/>
    <mergeCell ref="S41:V41"/>
    <mergeCell ref="B1:G1"/>
    <mergeCell ref="C2:AN2"/>
    <mergeCell ref="AH4:AI4"/>
    <mergeCell ref="D3:F3"/>
    <mergeCell ref="D6:E6"/>
    <mergeCell ref="G3:N3"/>
    <mergeCell ref="Y5:AM5"/>
    <mergeCell ref="X4:Y4"/>
    <mergeCell ref="F4:G4"/>
    <mergeCell ref="F5:U5"/>
  </mergeCells>
  <phoneticPr fontId="1"/>
  <conditionalFormatting sqref="Z4:AG4">
    <cfRule type="expression" dxfId="19" priority="11">
      <formula>ISNUMBER($AC$4)</formula>
    </cfRule>
  </conditionalFormatting>
  <conditionalFormatting sqref="X4:Y4">
    <cfRule type="expression" dxfId="18" priority="10">
      <formula>ISTEXT($X$4)</formula>
    </cfRule>
  </conditionalFormatting>
  <conditionalFormatting sqref="M6:AM6">
    <cfRule type="expression" dxfId="17" priority="9">
      <formula>ISTEXT($M$6)</formula>
    </cfRule>
  </conditionalFormatting>
  <conditionalFormatting sqref="I6:L6">
    <cfRule type="expression" dxfId="16" priority="8">
      <formula>ISTEXT($I$6)</formula>
    </cfRule>
  </conditionalFormatting>
  <conditionalFormatting sqref="F5:U5">
    <cfRule type="expression" dxfId="15" priority="7">
      <formula>ISTEXT($F$5)</formula>
    </cfRule>
  </conditionalFormatting>
  <conditionalFormatting sqref="H4:U4">
    <cfRule type="expression" dxfId="14" priority="6">
      <formula>ISTEXT($H$4)</formula>
    </cfRule>
  </conditionalFormatting>
  <conditionalFormatting sqref="Y5:AM5">
    <cfRule type="expression" dxfId="13" priority="5">
      <formula>ISTEXT($Y$5)</formula>
    </cfRule>
  </conditionalFormatting>
  <conditionalFormatting sqref="AF15:AL15">
    <cfRule type="expression" dxfId="12" priority="2">
      <formula>ISTEXT($AF$15)</formula>
    </cfRule>
    <cfRule type="expression" dxfId="11" priority="3">
      <formula>$AA$15="✓"</formula>
    </cfRule>
  </conditionalFormatting>
  <conditionalFormatting sqref="G3:N3">
    <cfRule type="expression" dxfId="10" priority="1">
      <formula>ISNUMBER($G$3)</formula>
    </cfRule>
  </conditionalFormatting>
  <dataValidations count="3">
    <dataValidation type="list" allowBlank="1" showInputMessage="1" showErrorMessage="1" sqref="X4:Y4" xr:uid="{4288E088-22FD-4C25-876F-B5F55E25F071}">
      <formula1>"男,女"</formula1>
    </dataValidation>
    <dataValidation type="date" allowBlank="1" showInputMessage="1" showErrorMessage="1" errorTitle="エラー" error="日付が、歯周病検診実施期間内ではありません。_x000a_R8年12月1日～R9年3月15日までの日付を入力してください。" sqref="G3:P3" xr:uid="{27E0B5F9-EA52-411A-8332-63096E5D4463}">
      <formula1>46357</formula1>
      <formula2>46461</formula2>
    </dataValidation>
    <dataValidation type="list" allowBlank="1" showInputMessage="1" showErrorMessage="1" sqref="AA11 AA15 L13 R13 W13 AA13 AI13 AF11 P15 J15 E15 E13 I18 P18 X18 AF18 E18 T21 Z21 T24 T26 T28 AG31 Z31 T31 Z34 T34 Z37 T37 AE41 AA41 W41 Z43 T43 AF46 Z46 T46 Z48 T48 AF51 Z51 T51 T54 Z54 AF54 AA57 T57 AF61 Z61 T61 Z64 T64 AF66 T66 AB69 T69 Z72 T72 AH75 AA75 T75 AJ81 AH79 AD81 AB79 X79 T79 T84 T81 Z84" xr:uid="{5AA26CDC-3CCB-46E0-B89A-75A181BE9892}">
      <formula1>"✓,　"</formula1>
    </dataValidation>
  </dataValidations>
  <printOptions horizontalCentered="1"/>
  <pageMargins left="0.51181102362204722" right="0.11811023622047245" top="0.35433070866141736" bottom="0.35433070866141736"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35CF46A-CFBC-42DC-9161-8A143B6E74B4}">
          <x14:formula1>
            <xm:f>入力規則用!$B$1:$B$179</xm:f>
          </x14:formula1>
          <xm:sqref>I6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F788A-4CAA-4228-BBBF-E1B9BBEF9EC8}">
  <dimension ref="C1:AE61"/>
  <sheetViews>
    <sheetView view="pageBreakPreview" zoomScale="130" zoomScaleNormal="100" zoomScaleSheetLayoutView="130" workbookViewId="0">
      <selection activeCell="C2" sqref="C2"/>
    </sheetView>
  </sheetViews>
  <sheetFormatPr defaultColWidth="3.125" defaultRowHeight="15" customHeight="1" x14ac:dyDescent="0.4"/>
  <cols>
    <col min="1" max="2" width="3.125" style="34"/>
    <col min="3" max="3" width="0.625" style="34" customWidth="1"/>
    <col min="4" max="4" width="3.125" style="34"/>
    <col min="5" max="20" width="3.125" style="34" customWidth="1"/>
    <col min="21" max="30" width="3.125" style="34"/>
    <col min="31" max="31" width="3.125" style="34" customWidth="1"/>
    <col min="32" max="32" width="0.625" style="34" customWidth="1"/>
    <col min="33" max="16384" width="3.125" style="34"/>
  </cols>
  <sheetData>
    <row r="1" spans="3:31" ht="15" customHeight="1" x14ac:dyDescent="0.4">
      <c r="C1" s="420">
        <v>46478</v>
      </c>
      <c r="D1" s="421"/>
      <c r="E1" s="421"/>
      <c r="F1" s="421"/>
    </row>
    <row r="2" spans="3:31" ht="22.5" customHeight="1" x14ac:dyDescent="0.4">
      <c r="D2" s="422" t="s">
        <v>399</v>
      </c>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row>
    <row r="3" spans="3:31" ht="15" customHeight="1" x14ac:dyDescent="0.4">
      <c r="D3" s="34" t="s">
        <v>0</v>
      </c>
      <c r="F3" s="423">
        <f>問診票!G3</f>
        <v>0</v>
      </c>
      <c r="G3" s="423"/>
      <c r="H3" s="423"/>
      <c r="I3" s="423"/>
      <c r="J3" s="423"/>
      <c r="K3" s="423"/>
    </row>
    <row r="4" spans="3:31" ht="15" customHeight="1" x14ac:dyDescent="0.4">
      <c r="D4" s="424" t="s">
        <v>1</v>
      </c>
      <c r="E4" s="425"/>
      <c r="F4" s="91" t="s">
        <v>400</v>
      </c>
      <c r="G4" s="92"/>
      <c r="H4" s="428">
        <f>問診票!H4</f>
        <v>0</v>
      </c>
      <c r="I4" s="429"/>
      <c r="J4" s="429"/>
      <c r="K4" s="429"/>
      <c r="L4" s="429"/>
      <c r="M4" s="429"/>
      <c r="N4" s="429"/>
      <c r="O4" s="429"/>
      <c r="P4" s="429"/>
      <c r="Q4" s="429"/>
      <c r="R4" s="430"/>
      <c r="S4" s="411" t="s">
        <v>78</v>
      </c>
      <c r="T4" s="411"/>
      <c r="U4" s="414">
        <f>問診票!X4</f>
        <v>0</v>
      </c>
      <c r="V4" s="415"/>
      <c r="W4" s="431" t="s">
        <v>80</v>
      </c>
      <c r="X4" s="431"/>
      <c r="Y4" s="432">
        <f>問診票!AC4</f>
        <v>0</v>
      </c>
      <c r="Z4" s="433"/>
      <c r="AA4" s="433"/>
      <c r="AB4" s="93" t="s">
        <v>81</v>
      </c>
      <c r="AC4" s="433">
        <f>DATEDIF(Y4,C1,"Y")</f>
        <v>127</v>
      </c>
      <c r="AD4" s="433"/>
      <c r="AE4" s="94" t="s">
        <v>401</v>
      </c>
    </row>
    <row r="5" spans="3:31" ht="15" customHeight="1" x14ac:dyDescent="0.4">
      <c r="D5" s="426"/>
      <c r="E5" s="427"/>
      <c r="F5" s="408">
        <f>問診票!F5</f>
        <v>0</v>
      </c>
      <c r="G5" s="409"/>
      <c r="H5" s="409"/>
      <c r="I5" s="409"/>
      <c r="J5" s="409"/>
      <c r="K5" s="409"/>
      <c r="L5" s="409"/>
      <c r="M5" s="409"/>
      <c r="N5" s="409"/>
      <c r="O5" s="409"/>
      <c r="P5" s="409"/>
      <c r="Q5" s="409"/>
      <c r="R5" s="410"/>
      <c r="S5" s="411" t="s">
        <v>79</v>
      </c>
      <c r="T5" s="411"/>
      <c r="U5" s="411"/>
      <c r="V5" s="412">
        <f>問診票!Y5</f>
        <v>0</v>
      </c>
      <c r="W5" s="413"/>
      <c r="X5" s="413"/>
      <c r="Y5" s="413"/>
      <c r="Z5" s="413"/>
      <c r="AA5" s="413"/>
      <c r="AB5" s="413"/>
      <c r="AC5" s="413"/>
      <c r="AD5" s="413"/>
      <c r="AE5" s="413"/>
    </row>
    <row r="6" spans="3:31" ht="15" customHeight="1" x14ac:dyDescent="0.4">
      <c r="D6" s="414" t="s">
        <v>3</v>
      </c>
      <c r="E6" s="415"/>
      <c r="F6" s="416" t="s">
        <v>402</v>
      </c>
      <c r="G6" s="416"/>
      <c r="H6" s="416">
        <f>問診票!I6</f>
        <v>0</v>
      </c>
      <c r="I6" s="416"/>
      <c r="J6" s="416"/>
      <c r="K6" s="418">
        <f>問診票!M6</f>
        <v>0</v>
      </c>
      <c r="L6" s="418"/>
      <c r="M6" s="418"/>
      <c r="N6" s="418"/>
      <c r="O6" s="418"/>
      <c r="P6" s="418"/>
      <c r="Q6" s="418"/>
      <c r="R6" s="418"/>
      <c r="S6" s="418"/>
      <c r="T6" s="418"/>
      <c r="U6" s="418"/>
      <c r="V6" s="418"/>
      <c r="W6" s="418"/>
      <c r="X6" s="418"/>
      <c r="Y6" s="418"/>
      <c r="Z6" s="418"/>
      <c r="AA6" s="418"/>
      <c r="AB6" s="418"/>
      <c r="AC6" s="418"/>
      <c r="AD6" s="418"/>
      <c r="AE6" s="419"/>
    </row>
    <row r="7" spans="3:31" ht="11.25" customHeight="1" x14ac:dyDescent="0.4"/>
    <row r="8" spans="3:31" ht="12" x14ac:dyDescent="0.4">
      <c r="D8" s="76" t="s">
        <v>334</v>
      </c>
    </row>
    <row r="9" spans="3:31" ht="15" customHeight="1" thickBot="1" x14ac:dyDescent="0.2">
      <c r="L9" s="396" t="s">
        <v>292</v>
      </c>
      <c r="M9" s="396"/>
      <c r="V9" s="397" t="s">
        <v>427</v>
      </c>
      <c r="W9" s="398"/>
      <c r="X9" s="398"/>
      <c r="Y9" s="398"/>
      <c r="Z9" s="398"/>
      <c r="AA9" s="398"/>
      <c r="AB9" s="398"/>
      <c r="AC9" s="398"/>
      <c r="AD9" s="398"/>
      <c r="AE9" s="399"/>
    </row>
    <row r="10" spans="3:31" ht="15" customHeight="1" x14ac:dyDescent="0.4">
      <c r="E10" s="169"/>
      <c r="F10" s="170"/>
      <c r="G10" s="170"/>
      <c r="H10" s="170"/>
      <c r="I10" s="170"/>
      <c r="J10" s="170"/>
      <c r="K10" s="170"/>
      <c r="L10" s="171"/>
      <c r="M10" s="169"/>
      <c r="N10" s="170"/>
      <c r="O10" s="170"/>
      <c r="P10" s="170"/>
      <c r="Q10" s="170"/>
      <c r="R10" s="170"/>
      <c r="S10" s="170"/>
      <c r="T10" s="172"/>
      <c r="V10" s="400" t="s">
        <v>294</v>
      </c>
      <c r="W10" s="401"/>
      <c r="X10" s="86" t="s">
        <v>295</v>
      </c>
      <c r="Y10" s="83"/>
      <c r="Z10" s="84"/>
      <c r="AA10" s="85"/>
      <c r="AB10" s="85"/>
      <c r="AC10" s="85"/>
      <c r="AD10" s="85"/>
      <c r="AE10" s="36"/>
    </row>
    <row r="11" spans="3:31" ht="11.25" customHeight="1" thickBot="1" x14ac:dyDescent="0.45">
      <c r="D11" s="402" t="s">
        <v>290</v>
      </c>
      <c r="E11" s="37">
        <v>18</v>
      </c>
      <c r="F11" s="38">
        <v>17</v>
      </c>
      <c r="G11" s="38">
        <v>16</v>
      </c>
      <c r="H11" s="38">
        <v>15</v>
      </c>
      <c r="I11" s="38">
        <v>14</v>
      </c>
      <c r="J11" s="38">
        <v>13</v>
      </c>
      <c r="K11" s="38">
        <v>12</v>
      </c>
      <c r="L11" s="39">
        <v>11</v>
      </c>
      <c r="M11" s="37">
        <v>21</v>
      </c>
      <c r="N11" s="38">
        <v>22</v>
      </c>
      <c r="O11" s="38">
        <v>23</v>
      </c>
      <c r="P11" s="38">
        <v>24</v>
      </c>
      <c r="Q11" s="38">
        <v>25</v>
      </c>
      <c r="R11" s="38">
        <v>26</v>
      </c>
      <c r="S11" s="38">
        <v>27</v>
      </c>
      <c r="T11" s="40">
        <v>28</v>
      </c>
      <c r="U11" s="403" t="s">
        <v>291</v>
      </c>
      <c r="V11" s="404" t="s">
        <v>296</v>
      </c>
      <c r="W11" s="405"/>
      <c r="X11" s="41" t="s">
        <v>297</v>
      </c>
      <c r="Y11" s="42" t="s">
        <v>308</v>
      </c>
      <c r="Z11" s="43"/>
      <c r="AA11" s="43"/>
      <c r="AB11" s="43"/>
      <c r="AC11" s="43"/>
      <c r="AD11" s="43"/>
      <c r="AE11" s="44"/>
    </row>
    <row r="12" spans="3:31" ht="11.25" customHeight="1" x14ac:dyDescent="0.4">
      <c r="D12" s="402"/>
      <c r="E12" s="45">
        <v>48</v>
      </c>
      <c r="F12" s="46">
        <v>47</v>
      </c>
      <c r="G12" s="46">
        <v>46</v>
      </c>
      <c r="H12" s="46">
        <v>45</v>
      </c>
      <c r="I12" s="46">
        <v>44</v>
      </c>
      <c r="J12" s="46">
        <v>43</v>
      </c>
      <c r="K12" s="46">
        <v>42</v>
      </c>
      <c r="L12" s="47">
        <v>41</v>
      </c>
      <c r="M12" s="48">
        <v>31</v>
      </c>
      <c r="N12" s="46">
        <v>32</v>
      </c>
      <c r="O12" s="46">
        <v>33</v>
      </c>
      <c r="P12" s="46">
        <v>34</v>
      </c>
      <c r="Q12" s="46">
        <v>35</v>
      </c>
      <c r="R12" s="46">
        <v>36</v>
      </c>
      <c r="S12" s="46">
        <v>37</v>
      </c>
      <c r="T12" s="47">
        <v>38</v>
      </c>
      <c r="U12" s="403"/>
      <c r="V12" s="406"/>
      <c r="W12" s="369"/>
      <c r="X12" s="49" t="s">
        <v>298</v>
      </c>
      <c r="Y12" s="50" t="s">
        <v>299</v>
      </c>
      <c r="Z12" s="51"/>
      <c r="AA12" s="51"/>
      <c r="AB12" s="51"/>
      <c r="AC12" s="51"/>
      <c r="AD12" s="51"/>
      <c r="AE12" s="52"/>
    </row>
    <row r="13" spans="3:31" ht="15" customHeight="1" thickBot="1" x14ac:dyDescent="0.45">
      <c r="E13" s="173"/>
      <c r="F13" s="174"/>
      <c r="G13" s="174"/>
      <c r="H13" s="174"/>
      <c r="I13" s="174"/>
      <c r="J13" s="174"/>
      <c r="K13" s="174"/>
      <c r="L13" s="175"/>
      <c r="M13" s="176"/>
      <c r="N13" s="174"/>
      <c r="O13" s="174"/>
      <c r="P13" s="174"/>
      <c r="Q13" s="174"/>
      <c r="R13" s="174"/>
      <c r="S13" s="174"/>
      <c r="T13" s="175"/>
      <c r="V13" s="407"/>
      <c r="W13" s="370"/>
      <c r="X13" s="53" t="s">
        <v>300</v>
      </c>
      <c r="Y13" s="54" t="s">
        <v>301</v>
      </c>
      <c r="Z13" s="55"/>
      <c r="AA13" s="55"/>
      <c r="AB13" s="55"/>
      <c r="AC13" s="55"/>
      <c r="AD13" s="55"/>
      <c r="AE13" s="56"/>
    </row>
    <row r="14" spans="3:31" ht="15" customHeight="1" x14ac:dyDescent="0.4">
      <c r="L14" s="379" t="s">
        <v>293</v>
      </c>
      <c r="M14" s="379"/>
      <c r="V14" s="380" t="s">
        <v>302</v>
      </c>
      <c r="W14" s="381"/>
      <c r="X14" s="41" t="s">
        <v>303</v>
      </c>
      <c r="Y14" s="42" t="s">
        <v>304</v>
      </c>
      <c r="Z14" s="83"/>
      <c r="AA14" s="43"/>
      <c r="AB14" s="43"/>
      <c r="AC14" s="43"/>
      <c r="AD14" s="43"/>
      <c r="AE14" s="44"/>
    </row>
    <row r="15" spans="3:31" ht="15" customHeight="1" thickBot="1" x14ac:dyDescent="0.45">
      <c r="E15" s="90"/>
      <c r="F15" s="384" t="s">
        <v>313</v>
      </c>
      <c r="G15" s="384"/>
      <c r="H15" s="384"/>
      <c r="I15" s="384"/>
      <c r="J15" s="58" t="s">
        <v>314</v>
      </c>
      <c r="K15" s="59"/>
      <c r="L15" s="385" t="s">
        <v>313</v>
      </c>
      <c r="M15" s="386"/>
      <c r="N15" s="386"/>
      <c r="O15" s="386"/>
      <c r="P15" s="387"/>
      <c r="Q15" s="58" t="s">
        <v>314</v>
      </c>
      <c r="R15" s="35"/>
      <c r="V15" s="382"/>
      <c r="W15" s="383"/>
      <c r="X15" s="60" t="s">
        <v>309</v>
      </c>
      <c r="Y15" s="61" t="s">
        <v>305</v>
      </c>
      <c r="Z15" s="62"/>
      <c r="AA15" s="62"/>
      <c r="AB15" s="62"/>
      <c r="AC15" s="62"/>
      <c r="AD15" s="62"/>
      <c r="AE15" s="63"/>
    </row>
    <row r="16" spans="3:31" ht="15" customHeight="1" x14ac:dyDescent="0.4">
      <c r="E16" s="64" t="s">
        <v>315</v>
      </c>
      <c r="F16" s="34" t="s">
        <v>316</v>
      </c>
      <c r="J16" s="65">
        <f>COUNTIF($E$10:$T$13,"/")</f>
        <v>0</v>
      </c>
      <c r="K16" s="66" t="s">
        <v>317</v>
      </c>
      <c r="L16" s="67" t="s">
        <v>318</v>
      </c>
      <c r="M16" s="68"/>
      <c r="N16" s="68"/>
      <c r="O16" s="68"/>
      <c r="P16" s="69"/>
      <c r="Q16" s="65">
        <f>COUNTIF($E$10:$T$13,"○")</f>
        <v>0</v>
      </c>
      <c r="R16" s="35"/>
      <c r="V16" s="388" t="s">
        <v>306</v>
      </c>
      <c r="W16" s="389"/>
      <c r="X16" s="70" t="s">
        <v>310</v>
      </c>
      <c r="Y16" s="71" t="s">
        <v>307</v>
      </c>
      <c r="Z16" s="72"/>
      <c r="AA16" s="72"/>
      <c r="AB16" s="72"/>
      <c r="AC16" s="72"/>
      <c r="AD16" s="72"/>
      <c r="AE16" s="73"/>
    </row>
    <row r="17" spans="4:31" ht="15" customHeight="1" x14ac:dyDescent="0.4">
      <c r="E17" s="64" t="s">
        <v>319</v>
      </c>
      <c r="F17" s="67" t="s">
        <v>320</v>
      </c>
      <c r="G17" s="68"/>
      <c r="H17" s="68"/>
      <c r="I17" s="68"/>
      <c r="J17" s="74">
        <f>COUNTIF($E$10:$T$13,"C")+COUNTIF($E$10:$T$13,"R")+COUNTIF($E$10:$T$13,"RC")</f>
        <v>0</v>
      </c>
      <c r="K17" s="66" t="s">
        <v>321</v>
      </c>
      <c r="L17" s="67" t="s">
        <v>322</v>
      </c>
      <c r="M17" s="69"/>
      <c r="N17" s="75"/>
      <c r="O17" s="75"/>
      <c r="P17" s="75"/>
      <c r="Q17" s="74">
        <f>J16+J17+Q16</f>
        <v>0</v>
      </c>
      <c r="R17" s="35"/>
      <c r="V17" s="390"/>
      <c r="W17" s="391"/>
      <c r="X17" s="369" t="s">
        <v>311</v>
      </c>
      <c r="Y17" s="371" t="s">
        <v>312</v>
      </c>
      <c r="Z17" s="371"/>
      <c r="AA17" s="371"/>
      <c r="AB17" s="371"/>
      <c r="AC17" s="371"/>
      <c r="AD17" s="371"/>
      <c r="AE17" s="372"/>
    </row>
    <row r="18" spans="4:31" ht="15" customHeight="1" thickBot="1" x14ac:dyDescent="0.45">
      <c r="E18" s="64" t="s">
        <v>323</v>
      </c>
      <c r="F18" s="34" t="s">
        <v>324</v>
      </c>
      <c r="H18" s="76"/>
      <c r="I18" s="76"/>
      <c r="J18" s="74">
        <f>COUNTIF($E$10:$T$13,"C")</f>
        <v>0</v>
      </c>
      <c r="K18" s="66" t="s">
        <v>325</v>
      </c>
      <c r="L18" s="77" t="s">
        <v>326</v>
      </c>
      <c r="M18" s="78"/>
      <c r="N18" s="78"/>
      <c r="O18" s="78"/>
      <c r="P18" s="78"/>
      <c r="Q18" s="79">
        <f>J17+J19+Q16</f>
        <v>0</v>
      </c>
      <c r="R18" s="80"/>
      <c r="V18" s="392"/>
      <c r="W18" s="393"/>
      <c r="X18" s="369"/>
      <c r="Y18" s="371"/>
      <c r="Z18" s="371"/>
      <c r="AA18" s="371"/>
      <c r="AB18" s="371"/>
      <c r="AC18" s="371"/>
      <c r="AD18" s="371"/>
      <c r="AE18" s="372"/>
    </row>
    <row r="19" spans="4:31" ht="15" customHeight="1" x14ac:dyDescent="0.4">
      <c r="E19" s="64" t="s">
        <v>327</v>
      </c>
      <c r="F19" s="67" t="s">
        <v>328</v>
      </c>
      <c r="G19" s="69"/>
      <c r="H19" s="69"/>
      <c r="I19" s="69"/>
      <c r="J19" s="74">
        <f>COUNTIF($E$10:$T$13,"△")+COUNTIF($E$10:$T$13,"▲")</f>
        <v>0</v>
      </c>
      <c r="K19" s="76"/>
      <c r="L19" s="76" t="s">
        <v>329</v>
      </c>
      <c r="M19" s="76"/>
      <c r="N19" s="76"/>
      <c r="O19" s="76"/>
      <c r="P19" s="76"/>
      <c r="Q19" s="76"/>
      <c r="R19" s="76"/>
      <c r="V19" s="394"/>
      <c r="W19" s="395"/>
      <c r="X19" s="370"/>
      <c r="Y19" s="373"/>
      <c r="Z19" s="373"/>
      <c r="AA19" s="373"/>
      <c r="AB19" s="373"/>
      <c r="AC19" s="373"/>
      <c r="AD19" s="373"/>
      <c r="AE19" s="374"/>
    </row>
    <row r="20" spans="4:31" ht="15" customHeight="1" thickBot="1" x14ac:dyDescent="0.45">
      <c r="E20" s="64" t="s">
        <v>330</v>
      </c>
      <c r="F20" s="77" t="s">
        <v>331</v>
      </c>
      <c r="G20" s="77"/>
      <c r="H20" s="77"/>
      <c r="I20" s="77"/>
      <c r="J20" s="79">
        <f>COUNTIF($E$10:$T$13,"△")</f>
        <v>0</v>
      </c>
      <c r="K20" s="81"/>
      <c r="L20" s="76"/>
      <c r="M20" s="89" t="str">
        <f>IF($J$20=0,"✓","")</f>
        <v>✓</v>
      </c>
      <c r="N20" s="34" t="s">
        <v>332</v>
      </c>
      <c r="O20" s="76"/>
      <c r="P20" s="82" t="str">
        <f>IF($J$20&gt;0,"✓","")</f>
        <v/>
      </c>
      <c r="Q20" s="34" t="s">
        <v>333</v>
      </c>
      <c r="R20" s="76"/>
    </row>
    <row r="21" spans="4:31" ht="15" customHeight="1" x14ac:dyDescent="0.4">
      <c r="D21" s="95"/>
      <c r="E21" s="76"/>
      <c r="F21" s="76"/>
      <c r="G21" s="76"/>
      <c r="H21" s="76"/>
      <c r="I21" s="76"/>
      <c r="J21" s="76"/>
      <c r="K21" s="76"/>
      <c r="L21" s="76"/>
      <c r="M21" s="76"/>
      <c r="N21" s="76"/>
      <c r="O21" s="76"/>
      <c r="P21" s="76"/>
      <c r="Q21" s="76"/>
      <c r="R21" s="76"/>
      <c r="S21" s="76"/>
      <c r="T21" s="76"/>
      <c r="U21" s="96" t="s">
        <v>335</v>
      </c>
      <c r="V21" s="97"/>
      <c r="W21" s="97"/>
      <c r="X21" s="98"/>
      <c r="Z21" s="99" t="s">
        <v>336</v>
      </c>
      <c r="AA21" s="100"/>
      <c r="AB21" s="100"/>
      <c r="AC21" s="101"/>
    </row>
    <row r="22" spans="4:31" ht="15" customHeight="1" x14ac:dyDescent="0.4">
      <c r="D22" s="76" t="s">
        <v>355</v>
      </c>
      <c r="E22" s="35"/>
      <c r="F22" s="35"/>
      <c r="G22" s="35"/>
      <c r="H22" s="35"/>
      <c r="I22" s="35"/>
      <c r="J22" s="35"/>
      <c r="K22" s="76"/>
      <c r="L22" s="76"/>
      <c r="M22" s="76"/>
      <c r="N22" s="76"/>
      <c r="O22" s="76"/>
      <c r="P22" s="76"/>
      <c r="Q22" s="76"/>
      <c r="R22" s="76"/>
      <c r="S22" s="76"/>
      <c r="T22" s="76"/>
      <c r="U22" s="102">
        <v>0</v>
      </c>
      <c r="V22" s="103" t="s">
        <v>337</v>
      </c>
      <c r="W22" s="103"/>
      <c r="X22" s="104"/>
      <c r="Z22" s="105">
        <v>0</v>
      </c>
      <c r="AA22" s="106" t="s">
        <v>338</v>
      </c>
      <c r="AB22" s="106"/>
      <c r="AC22" s="107"/>
    </row>
    <row r="23" spans="4:31" ht="15" customHeight="1" x14ac:dyDescent="0.4">
      <c r="E23" s="355" t="s">
        <v>339</v>
      </c>
      <c r="F23" s="355"/>
      <c r="G23" s="108">
        <v>11</v>
      </c>
      <c r="I23" s="109" t="s">
        <v>340</v>
      </c>
      <c r="K23" s="76"/>
      <c r="L23" s="76"/>
      <c r="M23" s="76"/>
      <c r="N23" s="76"/>
      <c r="O23" s="76"/>
      <c r="P23" s="76"/>
      <c r="Q23" s="76"/>
      <c r="R23" s="76"/>
      <c r="S23" s="76"/>
      <c r="T23" s="76"/>
      <c r="U23" s="102">
        <v>1</v>
      </c>
      <c r="V23" s="103" t="s">
        <v>341</v>
      </c>
      <c r="W23" s="103"/>
      <c r="X23" s="104"/>
      <c r="Z23" s="105">
        <v>1</v>
      </c>
      <c r="AA23" s="106" t="s">
        <v>434</v>
      </c>
      <c r="AB23" s="106"/>
      <c r="AC23" s="107"/>
    </row>
    <row r="24" spans="4:31" ht="15" customHeight="1" thickBot="1" x14ac:dyDescent="0.45">
      <c r="E24" s="109" t="s">
        <v>342</v>
      </c>
      <c r="F24" s="161"/>
      <c r="G24" s="167"/>
      <c r="H24" s="110"/>
      <c r="I24" s="161">
        <v>1</v>
      </c>
      <c r="K24" s="76" t="s">
        <v>343</v>
      </c>
      <c r="L24" s="76"/>
      <c r="M24" s="76"/>
      <c r="N24" s="76"/>
      <c r="O24" s="76"/>
      <c r="P24" s="76"/>
      <c r="Q24" s="76"/>
      <c r="R24" s="76"/>
      <c r="S24" s="76"/>
      <c r="T24" s="76"/>
      <c r="U24" s="102">
        <v>9</v>
      </c>
      <c r="V24" s="103" t="s">
        <v>344</v>
      </c>
      <c r="W24" s="103"/>
      <c r="X24" s="104"/>
      <c r="Z24" s="105">
        <v>2</v>
      </c>
      <c r="AA24" s="106" t="s">
        <v>345</v>
      </c>
      <c r="AB24" s="106"/>
      <c r="AC24" s="107"/>
    </row>
    <row r="25" spans="4:31" ht="15" customHeight="1" thickBot="1" x14ac:dyDescent="0.45">
      <c r="E25" s="109" t="s">
        <v>346</v>
      </c>
      <c r="F25" s="162"/>
      <c r="G25" s="168"/>
      <c r="H25" s="111"/>
      <c r="I25" s="162">
        <v>0</v>
      </c>
      <c r="K25" s="35"/>
      <c r="L25" s="112" t="s">
        <v>315</v>
      </c>
      <c r="M25" s="76" t="s">
        <v>347</v>
      </c>
      <c r="O25" s="76"/>
      <c r="P25" s="113" cm="1">
        <f t="array" ref="P25">_xlfn.IFS(AND(F24=0,G24=0,I24=0,F26=0,H26=0,I26=0),0,OR(F24=1,G24=1,I24=1,F26=1,H26=1,I26=1),1,AND(F24=9,G24=9,I24=9,F26=9,H26=9,I26=9),9,AND(F24="×",G24="×",I24="×",F26="×",H26="×",I26="×"),"×",OR(F24=0,G24=0,I24=0,F26=0,H26=0,I26=0),0,AND(OR(F24=9,G24=9,I24=9,F26=9,H26=9,I26=9),OR(F24="×",G24="×",I24="×",F26="×",H26="×",I26="×")),9)</f>
        <v>1</v>
      </c>
      <c r="Q25" s="35"/>
      <c r="R25" s="35"/>
      <c r="S25" s="35"/>
      <c r="T25" s="35"/>
      <c r="U25" s="114" t="s">
        <v>311</v>
      </c>
      <c r="V25" s="115" t="s">
        <v>348</v>
      </c>
      <c r="W25" s="115"/>
      <c r="X25" s="116"/>
      <c r="Z25" s="105">
        <v>9</v>
      </c>
      <c r="AA25" s="106" t="s">
        <v>344</v>
      </c>
      <c r="AB25" s="106"/>
      <c r="AC25" s="107"/>
    </row>
    <row r="26" spans="4:31" ht="15" customHeight="1" thickBot="1" x14ac:dyDescent="0.45">
      <c r="E26" s="109" t="s">
        <v>342</v>
      </c>
      <c r="F26" s="161"/>
      <c r="G26" s="117"/>
      <c r="H26" s="165"/>
      <c r="I26" s="163"/>
      <c r="L26" s="112" t="s">
        <v>319</v>
      </c>
      <c r="M26" s="76" t="s">
        <v>349</v>
      </c>
      <c r="O26" s="76"/>
      <c r="P26" s="118" cm="1">
        <f t="array" ref="P26">_xlfn.IFS(AND(F25=0,G25=0,I25=0,F27=0,H27=0,I27=0),0,OR(F25=2,G25=2,I25=2,F27=2,H27=2,I27=2),2,OR(F25=1,G25=1,I25=1,F27=1,H27=1,I27=1),1,OR(F25=0,G25=0,I25=0,F27=0,H27=0,I27=0,),0,AND(F25=9,G25=9,I25=9,F27=9,H27=9,I27=9),9,AND(F25="×",G25="×",I25="×",F27="×",H27="×",I27="×"),"×",AND(OR(F25=9,G25=9,I25=9,F27=9,H27=9,I27=9),OR(F25="×",G25="×",I25="×",F27="×",H27="×",I27="×")),9)</f>
        <v>0</v>
      </c>
      <c r="Z26" s="119" t="s">
        <v>311</v>
      </c>
      <c r="AA26" s="120" t="s">
        <v>348</v>
      </c>
      <c r="AB26" s="120"/>
      <c r="AC26" s="121"/>
    </row>
    <row r="27" spans="4:31" ht="15" customHeight="1" x14ac:dyDescent="0.4">
      <c r="E27" s="109" t="s">
        <v>346</v>
      </c>
      <c r="F27" s="164"/>
      <c r="G27" s="117"/>
      <c r="H27" s="166"/>
      <c r="I27" s="164"/>
      <c r="L27" s="112" t="s">
        <v>323</v>
      </c>
      <c r="M27" s="76" t="s">
        <v>354</v>
      </c>
    </row>
    <row r="28" spans="4:31" ht="15" customHeight="1" x14ac:dyDescent="0.4">
      <c r="F28" s="109" t="s">
        <v>350</v>
      </c>
      <c r="H28" s="108">
        <v>31</v>
      </c>
      <c r="I28" s="109" t="s">
        <v>351</v>
      </c>
      <c r="M28" s="159"/>
      <c r="N28" s="34" t="s">
        <v>332</v>
      </c>
      <c r="Q28" s="159"/>
      <c r="R28" s="34" t="s">
        <v>352</v>
      </c>
      <c r="V28" s="159"/>
      <c r="W28" s="34" t="s">
        <v>353</v>
      </c>
    </row>
    <row r="29" spans="4:31" ht="13.5" customHeight="1" x14ac:dyDescent="0.4"/>
    <row r="30" spans="4:31" ht="15" customHeight="1" x14ac:dyDescent="0.4">
      <c r="D30" s="76" t="s">
        <v>356</v>
      </c>
      <c r="E30" s="35"/>
      <c r="F30" s="35"/>
      <c r="G30" s="122"/>
      <c r="H30" s="35"/>
      <c r="I30" s="159"/>
      <c r="J30" s="34" t="s">
        <v>357</v>
      </c>
      <c r="K30" s="35"/>
      <c r="L30" s="76"/>
      <c r="M30" s="159"/>
      <c r="N30" s="34" t="s">
        <v>358</v>
      </c>
      <c r="S30" s="229" t="s">
        <v>429</v>
      </c>
      <c r="T30" s="229"/>
      <c r="U30" s="229"/>
      <c r="V30" s="229"/>
      <c r="W30" s="229"/>
      <c r="X30" s="229"/>
      <c r="Y30" s="229"/>
      <c r="Z30" s="229"/>
      <c r="AA30" s="229"/>
      <c r="AB30" s="229"/>
    </row>
    <row r="31" spans="4:31" ht="3.75" customHeight="1" x14ac:dyDescent="0.4">
      <c r="D31" s="76"/>
      <c r="I31" s="76"/>
      <c r="K31" s="76"/>
      <c r="L31" s="76"/>
      <c r="M31" s="76"/>
      <c r="S31" s="229"/>
      <c r="T31" s="229"/>
      <c r="U31" s="229"/>
      <c r="V31" s="229"/>
      <c r="W31" s="229"/>
      <c r="X31" s="229"/>
      <c r="Y31" s="229"/>
      <c r="Z31" s="229"/>
      <c r="AA31" s="229"/>
      <c r="AB31" s="229"/>
    </row>
    <row r="32" spans="4:31" ht="15" customHeight="1" x14ac:dyDescent="0.4">
      <c r="D32" s="76" t="s">
        <v>359</v>
      </c>
      <c r="I32" s="159"/>
      <c r="J32" s="34" t="s">
        <v>357</v>
      </c>
      <c r="K32" s="35"/>
      <c r="L32" s="76"/>
      <c r="M32" s="159"/>
      <c r="N32" s="34" t="s">
        <v>358</v>
      </c>
      <c r="T32" s="159"/>
      <c r="U32" s="34" t="s">
        <v>332</v>
      </c>
      <c r="X32" s="159" t="s">
        <v>426</v>
      </c>
      <c r="Y32" s="34" t="s">
        <v>333</v>
      </c>
    </row>
    <row r="33" spans="4:31" ht="3.75" customHeight="1" x14ac:dyDescent="0.4">
      <c r="Y33" s="224"/>
      <c r="Z33" s="224"/>
      <c r="AA33" s="224"/>
      <c r="AB33" s="224"/>
      <c r="AC33" s="224"/>
      <c r="AD33" s="224"/>
    </row>
    <row r="34" spans="4:31" ht="15" customHeight="1" x14ac:dyDescent="0.4">
      <c r="D34" s="76" t="s">
        <v>360</v>
      </c>
      <c r="G34" s="297" t="s">
        <v>439</v>
      </c>
      <c r="H34" s="297"/>
      <c r="I34" s="297"/>
      <c r="J34" s="375"/>
      <c r="K34" s="159"/>
      <c r="L34" s="34" t="s">
        <v>357</v>
      </c>
      <c r="M34" s="35"/>
      <c r="N34" s="76"/>
      <c r="O34" s="159"/>
      <c r="P34" s="34" t="s">
        <v>358</v>
      </c>
      <c r="S34" s="224" t="s">
        <v>361</v>
      </c>
      <c r="T34" s="224"/>
      <c r="U34" s="224"/>
      <c r="V34" s="224"/>
      <c r="W34" s="224"/>
      <c r="X34" s="224"/>
      <c r="Y34" s="224"/>
      <c r="Z34" s="224"/>
      <c r="AA34" s="224"/>
      <c r="AB34" s="224"/>
      <c r="AC34" s="224"/>
      <c r="AD34" s="224"/>
    </row>
    <row r="35" spans="4:31" ht="3.75" customHeight="1" x14ac:dyDescent="0.4">
      <c r="S35" s="224"/>
      <c r="T35" s="224"/>
      <c r="U35" s="224"/>
      <c r="V35" s="224"/>
      <c r="W35" s="224"/>
      <c r="X35" s="224"/>
      <c r="Y35" s="224"/>
      <c r="Z35" s="224"/>
      <c r="AA35" s="224"/>
      <c r="AB35" s="224"/>
      <c r="AC35" s="224"/>
      <c r="AD35" s="224"/>
    </row>
    <row r="36" spans="4:31" ht="15" customHeight="1" x14ac:dyDescent="0.4">
      <c r="G36" s="297" t="s">
        <v>438</v>
      </c>
      <c r="H36" s="297"/>
      <c r="I36" s="297"/>
      <c r="J36" s="375"/>
      <c r="K36" s="159"/>
      <c r="L36" s="34" t="s">
        <v>357</v>
      </c>
      <c r="M36" s="35"/>
      <c r="N36" s="76"/>
      <c r="O36" s="159"/>
      <c r="P36" s="34" t="s">
        <v>358</v>
      </c>
      <c r="T36" s="159"/>
      <c r="U36" s="34" t="s">
        <v>332</v>
      </c>
      <c r="X36" s="159"/>
      <c r="Y36" s="34" t="s">
        <v>333</v>
      </c>
    </row>
    <row r="37" spans="4:31" ht="3.75" customHeight="1" x14ac:dyDescent="0.4"/>
    <row r="38" spans="4:31" ht="15" customHeight="1" x14ac:dyDescent="0.4">
      <c r="D38" s="76" t="s">
        <v>362</v>
      </c>
      <c r="I38" s="159"/>
      <c r="J38" s="34" t="s">
        <v>363</v>
      </c>
      <c r="K38" s="35"/>
      <c r="L38" s="159"/>
      <c r="M38" s="34" t="s">
        <v>364</v>
      </c>
      <c r="O38" s="159"/>
      <c r="P38" s="34" t="s">
        <v>365</v>
      </c>
      <c r="Q38" s="76"/>
      <c r="S38" s="224" t="s">
        <v>366</v>
      </c>
    </row>
    <row r="39" spans="4:31" ht="15" customHeight="1" thickBot="1" x14ac:dyDescent="0.45">
      <c r="Q39" s="76"/>
      <c r="T39" s="159"/>
      <c r="U39" s="34" t="s">
        <v>332</v>
      </c>
      <c r="X39" s="159"/>
      <c r="Y39" s="34" t="s">
        <v>333</v>
      </c>
    </row>
    <row r="40" spans="4:31" ht="15" customHeight="1" thickBot="1" x14ac:dyDescent="0.45">
      <c r="D40" s="376" t="s">
        <v>367</v>
      </c>
      <c r="E40" s="377"/>
      <c r="F40" s="378"/>
      <c r="G40" s="34" t="s">
        <v>368</v>
      </c>
      <c r="I40" s="76"/>
      <c r="J40" s="76"/>
      <c r="K40" s="76"/>
      <c r="L40" s="76"/>
      <c r="M40" s="76"/>
      <c r="N40" s="76"/>
      <c r="P40" s="76"/>
      <c r="Q40" s="76"/>
    </row>
    <row r="41" spans="4:31" ht="6" customHeight="1" thickBot="1" x14ac:dyDescent="0.45">
      <c r="D41" s="76"/>
      <c r="I41" s="76"/>
      <c r="J41" s="76"/>
      <c r="K41" s="76"/>
      <c r="L41" s="76"/>
      <c r="M41" s="76"/>
      <c r="N41" s="76"/>
      <c r="P41" s="76"/>
      <c r="Q41" s="76"/>
    </row>
    <row r="42" spans="4:31" ht="18.75" customHeight="1" thickTop="1" x14ac:dyDescent="0.4">
      <c r="D42" s="347" t="s">
        <v>369</v>
      </c>
      <c r="E42" s="348"/>
      <c r="F42" s="348"/>
      <c r="G42" s="123" t="str">
        <f>IF(AND(R42="□",K42="□"),"☑","□")</f>
        <v>□</v>
      </c>
      <c r="H42" s="225" t="s">
        <v>370</v>
      </c>
      <c r="I42" s="124"/>
      <c r="J42" s="125"/>
      <c r="K42" s="126" t="str">
        <f>IF(AND(R42="□",OR(K44="☑",K46="☑",K47="☑")),"☑","□")</f>
        <v>☑</v>
      </c>
      <c r="L42" s="225" t="s">
        <v>371</v>
      </c>
      <c r="M42" s="124"/>
      <c r="N42" s="124"/>
      <c r="O42" s="124"/>
      <c r="P42" s="124"/>
      <c r="Q42" s="127"/>
      <c r="R42" s="126" t="str">
        <f>IF(OR(R44="☑",R45="☑",R46="☑",R47="☑",R48="☑",X44="☑",X46="☑",X47="☑",X49="☑"),"☑","□")</f>
        <v>□</v>
      </c>
      <c r="S42" s="225" t="s">
        <v>372</v>
      </c>
      <c r="T42" s="124"/>
      <c r="U42" s="124"/>
      <c r="V42" s="124"/>
      <c r="W42" s="124"/>
      <c r="X42" s="124"/>
      <c r="Y42" s="124"/>
      <c r="Z42" s="124"/>
      <c r="AA42" s="124"/>
      <c r="AB42" s="124"/>
      <c r="AC42" s="124"/>
      <c r="AD42" s="124"/>
      <c r="AE42" s="128"/>
    </row>
    <row r="43" spans="4:31" ht="6" customHeight="1" x14ac:dyDescent="0.4">
      <c r="D43" s="129"/>
      <c r="E43" s="130"/>
      <c r="F43" s="130"/>
      <c r="G43" s="131"/>
      <c r="H43" s="76"/>
      <c r="J43" s="132"/>
      <c r="K43" s="133"/>
      <c r="L43" s="93"/>
      <c r="M43" s="87"/>
      <c r="N43" s="87"/>
      <c r="O43" s="87"/>
      <c r="P43" s="87"/>
      <c r="Q43" s="44"/>
      <c r="S43" s="76"/>
      <c r="AE43" s="134"/>
    </row>
    <row r="44" spans="4:31" ht="15" customHeight="1" x14ac:dyDescent="0.4">
      <c r="D44" s="349" t="s">
        <v>373</v>
      </c>
      <c r="E44" s="350"/>
      <c r="F44" s="350"/>
      <c r="G44" s="131" t="s">
        <v>374</v>
      </c>
      <c r="I44" s="135">
        <v>0</v>
      </c>
      <c r="J44" s="132"/>
      <c r="K44" s="136" t="str">
        <f>IF(AND($P$25=1,$P$26=0),"☑","□")</f>
        <v>☑</v>
      </c>
      <c r="L44" s="34" t="s">
        <v>375</v>
      </c>
      <c r="N44" s="137" t="s">
        <v>376</v>
      </c>
      <c r="O44" s="135">
        <v>1</v>
      </c>
      <c r="P44" s="34" t="s">
        <v>428</v>
      </c>
      <c r="Q44" s="132"/>
      <c r="R44" s="136" t="str">
        <f>IF(OR($Q$28="✓",$V$28="✓"),"☑","□")</f>
        <v>□</v>
      </c>
      <c r="S44" s="34" t="s">
        <v>436</v>
      </c>
      <c r="X44" s="138" t="str">
        <f>IF(問診票!X79="✓","☑","□")</f>
        <v>□</v>
      </c>
      <c r="Y44" s="34" t="s">
        <v>377</v>
      </c>
      <c r="AE44" s="134"/>
    </row>
    <row r="45" spans="4:31" ht="15" customHeight="1" x14ac:dyDescent="0.4">
      <c r="D45" s="349"/>
      <c r="E45" s="350"/>
      <c r="F45" s="350"/>
      <c r="G45" s="353" t="s">
        <v>378</v>
      </c>
      <c r="H45" s="354"/>
      <c r="I45" s="57">
        <v>0</v>
      </c>
      <c r="J45" s="132"/>
      <c r="K45" s="139"/>
      <c r="M45" s="355" t="s">
        <v>378</v>
      </c>
      <c r="N45" s="354"/>
      <c r="O45" s="57">
        <v>0</v>
      </c>
      <c r="Q45" s="132"/>
      <c r="R45" s="136" t="str">
        <f>IF($P$26=1,"☑","□")</f>
        <v>□</v>
      </c>
      <c r="S45" s="34" t="s">
        <v>379</v>
      </c>
      <c r="X45" s="140"/>
      <c r="Y45" s="141" t="s">
        <v>380</v>
      </c>
      <c r="AE45" s="134"/>
    </row>
    <row r="46" spans="4:31" ht="15" customHeight="1" x14ac:dyDescent="0.4">
      <c r="D46" s="349"/>
      <c r="E46" s="350"/>
      <c r="F46" s="350"/>
      <c r="G46" s="131"/>
      <c r="J46" s="132"/>
      <c r="K46" s="136" t="str">
        <f>IF($O$38="✓","☑","□")</f>
        <v>□</v>
      </c>
      <c r="L46" s="34" t="s">
        <v>381</v>
      </c>
      <c r="Q46" s="132"/>
      <c r="R46" s="136" t="str">
        <f>IF($P$26=2,"☑","□")</f>
        <v>□</v>
      </c>
      <c r="S46" s="34" t="s">
        <v>382</v>
      </c>
      <c r="X46" s="138" t="str">
        <f>IF(問診票!AA57="✓","☑","□")</f>
        <v>□</v>
      </c>
      <c r="Y46" s="34" t="s">
        <v>383</v>
      </c>
      <c r="AE46" s="134"/>
    </row>
    <row r="47" spans="4:31" ht="15" customHeight="1" x14ac:dyDescent="0.4">
      <c r="D47" s="349"/>
      <c r="E47" s="350"/>
      <c r="F47" s="350"/>
      <c r="G47" s="142"/>
      <c r="H47" s="35"/>
      <c r="I47" s="35"/>
      <c r="J47" s="132"/>
      <c r="K47" s="136" t="str">
        <f>IF($X$32="✓","☑","□")</f>
        <v>□</v>
      </c>
      <c r="L47" s="356" t="s">
        <v>437</v>
      </c>
      <c r="M47" s="356"/>
      <c r="N47" s="356"/>
      <c r="O47" s="356"/>
      <c r="P47" s="356"/>
      <c r="Q47" s="357"/>
      <c r="R47" s="136" t="str">
        <f>IF($J$17&gt;0,"☑","□")</f>
        <v>□</v>
      </c>
      <c r="S47" s="34" t="s">
        <v>384</v>
      </c>
      <c r="U47" s="35"/>
      <c r="X47" s="138" t="str">
        <f>IF($X$36="✓","☑","□")</f>
        <v>□</v>
      </c>
      <c r="Y47" s="34" t="s">
        <v>385</v>
      </c>
      <c r="Z47" s="35"/>
      <c r="AA47" s="35"/>
      <c r="AE47" s="143"/>
    </row>
    <row r="48" spans="4:31" ht="15" customHeight="1" x14ac:dyDescent="0.4">
      <c r="D48" s="349"/>
      <c r="E48" s="350"/>
      <c r="F48" s="350"/>
      <c r="G48" s="142"/>
      <c r="H48" s="35"/>
      <c r="I48" s="35"/>
      <c r="J48" s="36"/>
      <c r="K48" s="144"/>
      <c r="L48" s="356"/>
      <c r="M48" s="356"/>
      <c r="N48" s="356"/>
      <c r="O48" s="356"/>
      <c r="P48" s="356"/>
      <c r="Q48" s="357"/>
      <c r="R48" s="136" t="str">
        <f>IF($P$20="✓","☑","□")</f>
        <v>□</v>
      </c>
      <c r="S48" s="34" t="s">
        <v>386</v>
      </c>
      <c r="U48" s="35"/>
      <c r="X48" s="140"/>
      <c r="Y48" s="145" t="s">
        <v>387</v>
      </c>
      <c r="AA48" s="35"/>
      <c r="AE48" s="143"/>
    </row>
    <row r="49" spans="4:31" ht="15" customHeight="1" x14ac:dyDescent="0.4">
      <c r="D49" s="349"/>
      <c r="E49" s="350"/>
      <c r="F49" s="350"/>
      <c r="G49" s="142"/>
      <c r="H49" s="35"/>
      <c r="I49" s="35"/>
      <c r="J49" s="36"/>
      <c r="K49" s="144"/>
      <c r="L49" s="356"/>
      <c r="M49" s="356"/>
      <c r="N49" s="356"/>
      <c r="O49" s="356"/>
      <c r="P49" s="356"/>
      <c r="Q49" s="357"/>
      <c r="S49" s="35"/>
      <c r="X49" s="138" t="str">
        <f>IF($X$39="✓","☑","□")</f>
        <v>□</v>
      </c>
      <c r="Y49" s="34" t="s">
        <v>388</v>
      </c>
      <c r="Z49" s="35"/>
      <c r="AE49" s="143"/>
    </row>
    <row r="50" spans="4:31" ht="13.5" customHeight="1" thickBot="1" x14ac:dyDescent="0.45">
      <c r="D50" s="351"/>
      <c r="E50" s="352"/>
      <c r="F50" s="352"/>
      <c r="G50" s="146"/>
      <c r="H50" s="147"/>
      <c r="I50" s="147"/>
      <c r="J50" s="148"/>
      <c r="K50" s="149"/>
      <c r="L50" s="358"/>
      <c r="M50" s="358"/>
      <c r="N50" s="358"/>
      <c r="O50" s="358"/>
      <c r="P50" s="358"/>
      <c r="Q50" s="359"/>
      <c r="R50" s="150"/>
      <c r="S50" s="150"/>
      <c r="T50" s="147"/>
      <c r="U50" s="150"/>
      <c r="V50" s="150"/>
      <c r="W50" s="150"/>
      <c r="X50" s="150"/>
      <c r="Y50" s="151" t="s">
        <v>389</v>
      </c>
      <c r="Z50" s="150"/>
      <c r="AA50" s="150"/>
      <c r="AB50" s="150"/>
      <c r="AC50" s="150"/>
      <c r="AD50" s="150"/>
      <c r="AE50" s="152"/>
    </row>
    <row r="51" spans="4:31" ht="15" customHeight="1" thickTop="1" x14ac:dyDescent="0.4">
      <c r="D51" s="35"/>
      <c r="E51" s="35"/>
      <c r="F51" s="35"/>
      <c r="G51" s="35"/>
      <c r="H51" s="35"/>
      <c r="I51" s="35"/>
      <c r="J51" s="35"/>
      <c r="T51" s="35"/>
      <c r="AE51" s="35"/>
    </row>
    <row r="52" spans="4:31" ht="15.75" customHeight="1" x14ac:dyDescent="0.4">
      <c r="D52" s="153" t="s">
        <v>461</v>
      </c>
      <c r="E52" s="68"/>
      <c r="F52" s="68"/>
      <c r="G52" s="68"/>
      <c r="H52" s="68"/>
      <c r="I52" s="68"/>
      <c r="J52" s="68"/>
      <c r="K52" s="68"/>
      <c r="L52" s="68"/>
      <c r="M52" s="68"/>
      <c r="N52" s="68"/>
      <c r="O52" s="154" t="s">
        <v>390</v>
      </c>
      <c r="P52" s="68"/>
      <c r="Q52" s="68"/>
      <c r="R52" s="68"/>
      <c r="S52" s="68"/>
      <c r="T52" s="68"/>
      <c r="U52" s="68"/>
      <c r="V52" s="68"/>
      <c r="W52" s="155" t="s">
        <v>391</v>
      </c>
      <c r="X52" s="87"/>
      <c r="Y52" s="87"/>
      <c r="Z52" s="87"/>
      <c r="AA52" s="87"/>
      <c r="AB52" s="87"/>
      <c r="AC52" s="87"/>
      <c r="AD52" s="87"/>
      <c r="AE52" s="88"/>
    </row>
    <row r="53" spans="4:31" ht="13.5" customHeight="1" x14ac:dyDescent="0.4">
      <c r="D53" s="360"/>
      <c r="E53" s="361"/>
      <c r="F53" s="361"/>
      <c r="G53" s="361"/>
      <c r="H53" s="361"/>
      <c r="I53" s="361"/>
      <c r="J53" s="361"/>
      <c r="K53" s="361"/>
      <c r="L53" s="361"/>
      <c r="M53" s="361"/>
      <c r="N53" s="362"/>
      <c r="O53" s="360"/>
      <c r="P53" s="361"/>
      <c r="Q53" s="361"/>
      <c r="R53" s="361"/>
      <c r="S53" s="361"/>
      <c r="T53" s="361"/>
      <c r="U53" s="361"/>
      <c r="V53" s="361"/>
      <c r="W53" s="156"/>
      <c r="X53" s="159"/>
      <c r="Y53" s="122" t="s">
        <v>392</v>
      </c>
      <c r="AE53" s="132"/>
    </row>
    <row r="54" spans="4:31" ht="13.5" customHeight="1" x14ac:dyDescent="0.4">
      <c r="D54" s="363"/>
      <c r="E54" s="364"/>
      <c r="F54" s="364"/>
      <c r="G54" s="364"/>
      <c r="H54" s="364"/>
      <c r="I54" s="364"/>
      <c r="J54" s="364"/>
      <c r="K54" s="364"/>
      <c r="L54" s="364"/>
      <c r="M54" s="364"/>
      <c r="N54" s="365"/>
      <c r="O54" s="363"/>
      <c r="P54" s="364"/>
      <c r="Q54" s="364"/>
      <c r="R54" s="364"/>
      <c r="S54" s="364"/>
      <c r="T54" s="364"/>
      <c r="U54" s="364"/>
      <c r="V54" s="364"/>
      <c r="W54" s="156"/>
      <c r="X54" s="159"/>
      <c r="Y54" s="122" t="s">
        <v>393</v>
      </c>
      <c r="AE54" s="132"/>
    </row>
    <row r="55" spans="4:31" ht="13.5" customHeight="1" x14ac:dyDescent="0.4">
      <c r="D55" s="363"/>
      <c r="E55" s="364"/>
      <c r="F55" s="364"/>
      <c r="G55" s="364"/>
      <c r="H55" s="364"/>
      <c r="I55" s="364"/>
      <c r="J55" s="364"/>
      <c r="K55" s="364"/>
      <c r="L55" s="364"/>
      <c r="M55" s="364"/>
      <c r="N55" s="365"/>
      <c r="O55" s="363"/>
      <c r="P55" s="364"/>
      <c r="Q55" s="364"/>
      <c r="R55" s="364"/>
      <c r="S55" s="364"/>
      <c r="T55" s="364"/>
      <c r="U55" s="364"/>
      <c r="V55" s="364"/>
      <c r="W55" s="156"/>
      <c r="X55" s="159"/>
      <c r="Y55" s="122" t="s">
        <v>394</v>
      </c>
      <c r="AE55" s="132"/>
    </row>
    <row r="56" spans="4:31" ht="13.5" customHeight="1" x14ac:dyDescent="0.4">
      <c r="D56" s="366"/>
      <c r="E56" s="367"/>
      <c r="F56" s="367"/>
      <c r="G56" s="367"/>
      <c r="H56" s="367"/>
      <c r="I56" s="367"/>
      <c r="J56" s="367"/>
      <c r="K56" s="367"/>
      <c r="L56" s="367"/>
      <c r="M56" s="367"/>
      <c r="N56" s="368"/>
      <c r="O56" s="366"/>
      <c r="P56" s="367"/>
      <c r="Q56" s="367"/>
      <c r="R56" s="367"/>
      <c r="S56" s="367"/>
      <c r="T56" s="367"/>
      <c r="U56" s="367"/>
      <c r="V56" s="367"/>
      <c r="W56" s="156"/>
      <c r="X56" s="160"/>
      <c r="Y56" s="122" t="s">
        <v>395</v>
      </c>
      <c r="AE56" s="132"/>
    </row>
    <row r="57" spans="4:31" ht="13.5" customHeight="1" x14ac:dyDescent="0.4">
      <c r="D57" s="35"/>
      <c r="E57" s="35"/>
      <c r="F57" s="35"/>
      <c r="G57" s="35"/>
      <c r="H57" s="35"/>
      <c r="I57" s="35"/>
      <c r="J57" s="35"/>
      <c r="K57" s="35"/>
      <c r="L57" s="35"/>
      <c r="M57" s="35"/>
      <c r="N57" s="35"/>
      <c r="O57" s="35"/>
      <c r="P57" s="35"/>
      <c r="Q57" s="35"/>
      <c r="R57" s="35"/>
      <c r="S57" s="35"/>
      <c r="T57" s="35"/>
      <c r="U57" s="35"/>
      <c r="V57" s="35"/>
      <c r="W57" s="156"/>
      <c r="X57" s="159"/>
      <c r="Y57" s="122" t="s">
        <v>396</v>
      </c>
      <c r="Z57" s="35"/>
      <c r="AA57" s="35"/>
      <c r="AB57" s="35"/>
      <c r="AC57" s="35"/>
      <c r="AD57" s="35"/>
      <c r="AE57" s="36"/>
    </row>
    <row r="58" spans="4:31" ht="3.75" customHeight="1" x14ac:dyDescent="0.4">
      <c r="D58" s="35"/>
      <c r="E58" s="35"/>
      <c r="F58" s="35"/>
      <c r="G58" s="35"/>
      <c r="H58" s="35"/>
      <c r="I58" s="35"/>
      <c r="J58" s="35"/>
      <c r="K58" s="35"/>
      <c r="L58" s="35"/>
      <c r="M58" s="35"/>
      <c r="N58" s="35"/>
      <c r="O58" s="35"/>
      <c r="P58" s="35"/>
      <c r="Q58" s="35"/>
      <c r="R58" s="35"/>
      <c r="S58" s="35"/>
      <c r="T58" s="35"/>
      <c r="U58" s="35"/>
      <c r="V58" s="35"/>
      <c r="W58" s="157"/>
      <c r="X58" s="55"/>
      <c r="Y58" s="54"/>
      <c r="Z58" s="55"/>
      <c r="AA58" s="55"/>
      <c r="AB58" s="55"/>
      <c r="AC58" s="55"/>
      <c r="AD58" s="55"/>
      <c r="AE58" s="56"/>
    </row>
    <row r="59" spans="4:31" ht="9" customHeight="1" x14ac:dyDescent="0.4">
      <c r="D59" s="35"/>
      <c r="E59" s="35"/>
      <c r="F59" s="35"/>
      <c r="G59" s="35"/>
      <c r="H59" s="35"/>
      <c r="I59" s="35"/>
      <c r="J59" s="35"/>
      <c r="K59" s="35"/>
      <c r="L59" s="35"/>
      <c r="M59" s="35"/>
      <c r="N59" s="35"/>
      <c r="O59" s="35"/>
      <c r="P59" s="35"/>
      <c r="Q59" s="35"/>
      <c r="R59" s="35"/>
      <c r="S59" s="35"/>
      <c r="T59" s="35"/>
      <c r="U59" s="35"/>
      <c r="V59" s="35"/>
      <c r="W59" s="35"/>
      <c r="X59" s="35"/>
      <c r="Y59" s="122"/>
      <c r="Z59" s="35"/>
      <c r="AA59" s="35"/>
      <c r="AB59" s="35"/>
      <c r="AC59" s="35"/>
      <c r="AD59" s="35"/>
      <c r="AE59" s="35"/>
    </row>
    <row r="60" spans="4:31" ht="18.75" customHeight="1" thickBot="1" x14ac:dyDescent="0.45">
      <c r="D60" s="158" t="s">
        <v>397</v>
      </c>
      <c r="E60" s="150"/>
      <c r="F60" s="150"/>
      <c r="G60" s="150"/>
      <c r="H60" s="345"/>
      <c r="I60" s="345"/>
      <c r="J60" s="345"/>
      <c r="K60" s="345"/>
      <c r="L60" s="345"/>
      <c r="M60" s="345"/>
      <c r="N60" s="345"/>
      <c r="O60" s="345"/>
      <c r="P60" s="345"/>
      <c r="Q60" s="158" t="s">
        <v>398</v>
      </c>
      <c r="R60" s="150"/>
      <c r="S60" s="345"/>
      <c r="T60" s="345"/>
      <c r="U60" s="345"/>
      <c r="V60" s="345"/>
      <c r="W60" s="345"/>
      <c r="X60" s="345"/>
    </row>
    <row r="61" spans="4:31" ht="15" customHeight="1" thickTop="1" x14ac:dyDescent="0.4"/>
  </sheetData>
  <sheetProtection algorithmName="SHA-512" hashValue="K/yxr1ajmTiE4NtA4zAVh2V1aT9E47aSl1zGDwnoG5vujGRSV6Ut1ZCAT/qCdPpJ3JF2I+s8iOUl0+ciQu+P1w==" saltValue="MNm/ARj1j+k4QxZu0CF3Yg==" spinCount="100000" sheet="1" formatCells="0" formatColumns="0" formatRows="0" insertColumns="0" insertRows="0" deleteColumns="0" deleteRows="0"/>
  <mergeCells count="45">
    <mergeCell ref="C1:F1"/>
    <mergeCell ref="D11:D12"/>
    <mergeCell ref="U11:U12"/>
    <mergeCell ref="L9:M9"/>
    <mergeCell ref="L14:M14"/>
    <mergeCell ref="F5:R5"/>
    <mergeCell ref="H4:R4"/>
    <mergeCell ref="F3:K3"/>
    <mergeCell ref="D2:AE2"/>
    <mergeCell ref="D4:E5"/>
    <mergeCell ref="D6:E6"/>
    <mergeCell ref="F6:G6"/>
    <mergeCell ref="K6:AE6"/>
    <mergeCell ref="Y4:AA4"/>
    <mergeCell ref="AC4:AD4"/>
    <mergeCell ref="U4:V4"/>
    <mergeCell ref="D55:N56"/>
    <mergeCell ref="Y17:AE19"/>
    <mergeCell ref="E23:F23"/>
    <mergeCell ref="D40:F40"/>
    <mergeCell ref="D42:F42"/>
    <mergeCell ref="D44:F50"/>
    <mergeCell ref="G45:H45"/>
    <mergeCell ref="M45:N45"/>
    <mergeCell ref="D53:N54"/>
    <mergeCell ref="O53:V56"/>
    <mergeCell ref="L47:Q50"/>
    <mergeCell ref="G34:J34"/>
    <mergeCell ref="G36:J36"/>
    <mergeCell ref="V5:AE5"/>
    <mergeCell ref="H6:J6"/>
    <mergeCell ref="S60:X60"/>
    <mergeCell ref="H60:P60"/>
    <mergeCell ref="W4:X4"/>
    <mergeCell ref="S4:T4"/>
    <mergeCell ref="S5:U5"/>
    <mergeCell ref="X17:X19"/>
    <mergeCell ref="F15:I15"/>
    <mergeCell ref="L15:P15"/>
    <mergeCell ref="V10:W10"/>
    <mergeCell ref="V11:W13"/>
    <mergeCell ref="V14:W15"/>
    <mergeCell ref="V9:AE9"/>
    <mergeCell ref="V16:W16"/>
    <mergeCell ref="V17:W19"/>
  </mergeCells>
  <phoneticPr fontId="1"/>
  <conditionalFormatting sqref="X10 Q15 V9:V10">
    <cfRule type="cellIs" dxfId="9" priority="6" operator="equal">
      <formula>2</formula>
    </cfRule>
    <cfRule type="cellIs" dxfId="8" priority="7" operator="equal">
      <formula>3</formula>
    </cfRule>
  </conditionalFormatting>
  <conditionalFormatting sqref="J15">
    <cfRule type="cellIs" dxfId="7" priority="2" operator="equal">
      <formula>2</formula>
    </cfRule>
    <cfRule type="cellIs" dxfId="6" priority="3" operator="equal">
      <formula>3</formula>
    </cfRule>
  </conditionalFormatting>
  <dataValidations count="4">
    <dataValidation type="list" allowBlank="1" showInputMessage="1" showErrorMessage="1" sqref="Q28 V28 M28 I38 K36 K34 O38 I32 X39 T36 I30 M30 M32 T32 X32 X36 T39 O34 O36 L38 X53:X57" xr:uid="{10B37D53-5179-4860-898A-A69E23A2E663}">
      <formula1>"✓,　"</formula1>
    </dataValidation>
    <dataValidation type="list" allowBlank="1" showInputMessage="1" showErrorMessage="1" sqref="E10:T10 E13:T13" xr:uid="{B4C37BCC-EA90-456A-B454-5B94780D93B6}">
      <formula1>$X$10:$X$17</formula1>
    </dataValidation>
    <dataValidation type="list" allowBlank="1" showInputMessage="1" showErrorMessage="1" sqref="H26:I26 F24:G24 I24 F26" xr:uid="{5FC0958A-265E-488F-9BA5-221B80E2E545}">
      <formula1>$U$22:$U$25</formula1>
    </dataValidation>
    <dataValidation type="list" allowBlank="1" showInputMessage="1" showErrorMessage="1" sqref="F27 H27:I27 I25 F25:G25" xr:uid="{19A1B556-CEE1-450F-B255-7AF291258CA6}">
      <formula1>$Z$22:$Z$26</formula1>
    </dataValidation>
  </dataValidations>
  <printOptions horizontalCentered="1"/>
  <pageMargins left="0.51181102362204722" right="0.19685039370078741" top="0.35433070866141736" bottom="0.35433070866141736"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3D16377-862A-4AB1-A94B-7CAA16EAA0D2}">
          <x14:formula1>
            <xm:f>入力規則用!$G$2:$G$11</xm:f>
          </x14:formula1>
          <xm:sqref>D53:N54</xm:sqref>
        </x14:dataValidation>
        <x14:dataValidation type="list" allowBlank="1" showInputMessage="1" showErrorMessage="1" xr:uid="{3613FCF3-D26F-4307-B758-27D53B30E899}">
          <x14:formula1>
            <xm:f>入力規則用!$G$13:$G$19</xm:f>
          </x14:formula1>
          <xm:sqref>D55:N56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5B16-4C20-4772-8E64-CBC219A58199}">
  <dimension ref="D1:AK63"/>
  <sheetViews>
    <sheetView view="pageBreakPreview" zoomScaleNormal="100" zoomScaleSheetLayoutView="100" workbookViewId="0">
      <selection activeCell="AM54" sqref="AM54"/>
    </sheetView>
  </sheetViews>
  <sheetFormatPr defaultColWidth="3.125" defaultRowHeight="15" customHeight="1" x14ac:dyDescent="0.4"/>
  <cols>
    <col min="1" max="3" width="3.125" style="33"/>
    <col min="4" max="6" width="0.5" style="33" customWidth="1"/>
    <col min="7" max="16" width="3.125" style="33"/>
    <col min="17" max="17" width="3.125" style="33" customWidth="1"/>
    <col min="18" max="18" width="3.75" style="33" customWidth="1"/>
    <col min="19" max="19" width="3.125" style="33"/>
    <col min="20" max="20" width="3.5" style="33" customWidth="1"/>
    <col min="21" max="21" width="3.125" style="33"/>
    <col min="22" max="22" width="0.5" style="33" customWidth="1"/>
    <col min="23" max="32" width="3.125" style="33"/>
    <col min="33" max="33" width="3.625" style="33" customWidth="1"/>
    <col min="34" max="36" width="0.5" style="33" customWidth="1"/>
    <col min="37" max="16384" width="3.125" style="33"/>
  </cols>
  <sheetData>
    <row r="1" spans="4:36" ht="18.75" x14ac:dyDescent="0.4">
      <c r="D1" s="329" t="s">
        <v>403</v>
      </c>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row>
    <row r="2" spans="4:36" ht="13.5" x14ac:dyDescent="0.4">
      <c r="AE2" s="442" t="s">
        <v>404</v>
      </c>
      <c r="AF2" s="442"/>
      <c r="AG2" s="442"/>
    </row>
    <row r="3" spans="4:36" ht="10.5" customHeight="1" x14ac:dyDescent="0.4"/>
    <row r="4" spans="4:36" ht="15" customHeight="1" thickBot="1" x14ac:dyDescent="0.45">
      <c r="Y4" s="177"/>
      <c r="Z4" s="444" t="s">
        <v>406</v>
      </c>
      <c r="AA4" s="444"/>
      <c r="AB4" s="445">
        <f>'記録票（入力用）'!F3</f>
        <v>0</v>
      </c>
      <c r="AC4" s="445"/>
      <c r="AD4" s="445"/>
      <c r="AE4" s="445"/>
      <c r="AF4" s="445"/>
      <c r="AG4" s="445"/>
    </row>
    <row r="5" spans="4:36" ht="18.75" customHeight="1" thickBot="1" x14ac:dyDescent="0.45">
      <c r="G5" s="443">
        <f>問診票!F5</f>
        <v>0</v>
      </c>
      <c r="H5" s="443"/>
      <c r="I5" s="443"/>
      <c r="J5" s="443"/>
      <c r="K5" s="443"/>
      <c r="L5" s="443"/>
      <c r="M5" s="443"/>
      <c r="N5" s="443"/>
      <c r="O5" s="443"/>
      <c r="P5" s="443"/>
      <c r="Q5" s="443"/>
      <c r="R5" s="185" t="s">
        <v>405</v>
      </c>
    </row>
    <row r="6" spans="4:36" ht="3" customHeight="1" thickTop="1" thickBot="1" x14ac:dyDescent="0.45">
      <c r="G6" s="231"/>
      <c r="H6" s="231"/>
      <c r="I6" s="231"/>
      <c r="J6" s="231"/>
      <c r="K6" s="231"/>
      <c r="L6" s="231"/>
      <c r="M6" s="231"/>
      <c r="N6" s="231"/>
      <c r="O6" s="231"/>
      <c r="P6" s="231"/>
      <c r="Q6" s="231"/>
      <c r="R6" s="231"/>
      <c r="V6" s="184"/>
      <c r="W6" s="184"/>
      <c r="X6" s="184"/>
      <c r="Y6" s="184"/>
      <c r="Z6" s="184"/>
      <c r="AA6" s="184"/>
      <c r="AB6" s="184"/>
      <c r="AC6" s="184"/>
      <c r="AD6" s="184"/>
      <c r="AE6" s="184"/>
      <c r="AF6" s="184"/>
      <c r="AG6" s="184"/>
      <c r="AH6" s="184"/>
      <c r="AI6" s="184"/>
    </row>
    <row r="7" spans="4:36" ht="3" customHeight="1" thickTop="1" thickBot="1" x14ac:dyDescent="0.45">
      <c r="G7" s="231"/>
      <c r="H7" s="231"/>
      <c r="I7" s="231"/>
      <c r="J7" s="231"/>
      <c r="K7" s="231"/>
      <c r="L7" s="231"/>
      <c r="M7" s="231"/>
      <c r="N7" s="231"/>
      <c r="O7" s="231"/>
      <c r="P7" s="231"/>
      <c r="Q7" s="231"/>
      <c r="R7" s="231"/>
      <c r="V7" s="238"/>
      <c r="W7" s="232"/>
      <c r="X7" s="232"/>
      <c r="Y7" s="232"/>
      <c r="Z7" s="232"/>
      <c r="AA7" s="232"/>
      <c r="AB7" s="232"/>
      <c r="AC7" s="232"/>
      <c r="AD7" s="232"/>
      <c r="AE7" s="232"/>
      <c r="AF7" s="232"/>
      <c r="AG7" s="232"/>
      <c r="AH7" s="193"/>
      <c r="AI7" s="184"/>
    </row>
    <row r="8" spans="4:36" ht="18.75" customHeight="1" x14ac:dyDescent="0.4">
      <c r="G8" s="446" t="s">
        <v>435</v>
      </c>
      <c r="H8" s="446"/>
      <c r="I8" s="446"/>
      <c r="J8" s="446"/>
      <c r="K8" s="446"/>
      <c r="L8" s="446"/>
      <c r="M8" s="446"/>
      <c r="N8" s="446"/>
      <c r="O8" s="446"/>
      <c r="P8" s="446"/>
      <c r="Q8" s="446"/>
      <c r="R8" s="446"/>
      <c r="S8" s="446"/>
      <c r="T8" s="446"/>
      <c r="U8" s="177"/>
      <c r="V8" s="239"/>
      <c r="W8" s="456" t="s">
        <v>412</v>
      </c>
      <c r="X8" s="449"/>
      <c r="Y8" s="449"/>
      <c r="Z8" s="449"/>
      <c r="AA8" s="449"/>
      <c r="AB8" s="449"/>
      <c r="AC8" s="449"/>
      <c r="AD8" s="449"/>
      <c r="AE8" s="449"/>
      <c r="AF8" s="449"/>
      <c r="AG8" s="457"/>
      <c r="AH8" s="240"/>
      <c r="AI8" s="184"/>
    </row>
    <row r="9" spans="4:36" ht="11.25" customHeight="1" x14ac:dyDescent="0.4">
      <c r="G9" s="446"/>
      <c r="H9" s="446"/>
      <c r="I9" s="446"/>
      <c r="J9" s="446"/>
      <c r="K9" s="446"/>
      <c r="L9" s="446"/>
      <c r="M9" s="446"/>
      <c r="N9" s="446"/>
      <c r="O9" s="446"/>
      <c r="P9" s="446"/>
      <c r="Q9" s="446"/>
      <c r="R9" s="446"/>
      <c r="S9" s="446"/>
      <c r="T9" s="446"/>
      <c r="U9" s="177"/>
      <c r="V9" s="239"/>
      <c r="W9" s="234"/>
      <c r="X9" s="187"/>
      <c r="Y9" s="184"/>
      <c r="Z9" s="184"/>
      <c r="AA9" s="184"/>
      <c r="AB9" s="184"/>
      <c r="AC9" s="184"/>
      <c r="AD9" s="184"/>
      <c r="AE9" s="184"/>
      <c r="AF9" s="184"/>
      <c r="AG9" s="188"/>
      <c r="AH9" s="240"/>
      <c r="AI9" s="184"/>
    </row>
    <row r="10" spans="4:36" ht="13.5" customHeight="1" x14ac:dyDescent="0.4">
      <c r="G10" s="446"/>
      <c r="H10" s="446"/>
      <c r="I10" s="446"/>
      <c r="J10" s="446"/>
      <c r="K10" s="446"/>
      <c r="L10" s="446"/>
      <c r="M10" s="446"/>
      <c r="N10" s="446"/>
      <c r="O10" s="446"/>
      <c r="P10" s="446"/>
      <c r="Q10" s="446"/>
      <c r="R10" s="446"/>
      <c r="S10" s="446"/>
      <c r="T10" s="446"/>
      <c r="U10" s="178"/>
      <c r="V10" s="241"/>
      <c r="W10" s="234"/>
      <c r="X10" s="187"/>
      <c r="Y10" s="187"/>
      <c r="Z10" s="187"/>
      <c r="AA10" s="187"/>
      <c r="AB10" s="187"/>
      <c r="AC10" s="187"/>
      <c r="AD10" s="187"/>
      <c r="AE10" s="187"/>
      <c r="AF10" s="187"/>
      <c r="AG10" s="188"/>
      <c r="AH10" s="240"/>
      <c r="AI10" s="184"/>
    </row>
    <row r="11" spans="4:36" ht="13.5" customHeight="1" x14ac:dyDescent="0.4">
      <c r="G11" s="446"/>
      <c r="H11" s="446"/>
      <c r="I11" s="446"/>
      <c r="J11" s="446"/>
      <c r="K11" s="446"/>
      <c r="L11" s="446"/>
      <c r="M11" s="446"/>
      <c r="N11" s="446"/>
      <c r="O11" s="446"/>
      <c r="P11" s="446"/>
      <c r="Q11" s="446"/>
      <c r="R11" s="446"/>
      <c r="S11" s="446"/>
      <c r="T11" s="446"/>
      <c r="U11" s="178"/>
      <c r="V11" s="241"/>
      <c r="W11" s="234"/>
      <c r="X11" s="187"/>
      <c r="Y11" s="187"/>
      <c r="Z11" s="187"/>
      <c r="AA11" s="187"/>
      <c r="AB11" s="187"/>
      <c r="AC11" s="187"/>
      <c r="AD11" s="187"/>
      <c r="AE11" s="187"/>
      <c r="AF11" s="187"/>
      <c r="AG11" s="188"/>
      <c r="AH11" s="240"/>
      <c r="AI11" s="184"/>
    </row>
    <row r="12" spans="4:36" ht="15" customHeight="1" x14ac:dyDescent="0.4">
      <c r="G12" s="446"/>
      <c r="H12" s="446"/>
      <c r="I12" s="446"/>
      <c r="J12" s="446"/>
      <c r="K12" s="446"/>
      <c r="L12" s="446"/>
      <c r="M12" s="446"/>
      <c r="N12" s="446"/>
      <c r="O12" s="446"/>
      <c r="P12" s="446"/>
      <c r="Q12" s="446"/>
      <c r="R12" s="446"/>
      <c r="S12" s="446"/>
      <c r="T12" s="446"/>
      <c r="U12" s="178"/>
      <c r="V12" s="241"/>
      <c r="W12" s="234"/>
      <c r="X12" s="187"/>
      <c r="Y12" s="187"/>
      <c r="Z12" s="187"/>
      <c r="AA12" s="187"/>
      <c r="AB12" s="187"/>
      <c r="AC12" s="187"/>
      <c r="AD12" s="187"/>
      <c r="AE12" s="187"/>
      <c r="AF12" s="187"/>
      <c r="AG12" s="188"/>
      <c r="AH12" s="240"/>
      <c r="AI12" s="184"/>
    </row>
    <row r="13" spans="4:36" ht="15" customHeight="1" x14ac:dyDescent="0.4">
      <c r="G13" s="446"/>
      <c r="H13" s="446"/>
      <c r="I13" s="446"/>
      <c r="J13" s="446"/>
      <c r="K13" s="446"/>
      <c r="L13" s="446"/>
      <c r="M13" s="446"/>
      <c r="N13" s="446"/>
      <c r="O13" s="446"/>
      <c r="P13" s="446"/>
      <c r="Q13" s="446"/>
      <c r="R13" s="446"/>
      <c r="S13" s="446"/>
      <c r="T13" s="446"/>
      <c r="U13" s="178"/>
      <c r="V13" s="241"/>
      <c r="W13" s="234"/>
      <c r="X13" s="187"/>
      <c r="Y13" s="187"/>
      <c r="Z13" s="187"/>
      <c r="AA13" s="187"/>
      <c r="AB13" s="187"/>
      <c r="AC13" s="187"/>
      <c r="AD13" s="187"/>
      <c r="AE13" s="187"/>
      <c r="AF13" s="187"/>
      <c r="AG13" s="188"/>
      <c r="AH13" s="240"/>
      <c r="AI13" s="184"/>
    </row>
    <row r="14" spans="4:36" ht="15" customHeight="1" x14ac:dyDescent="0.4">
      <c r="G14" s="446"/>
      <c r="H14" s="446"/>
      <c r="I14" s="446"/>
      <c r="J14" s="446"/>
      <c r="K14" s="446"/>
      <c r="L14" s="446"/>
      <c r="M14" s="446"/>
      <c r="N14" s="446"/>
      <c r="O14" s="446"/>
      <c r="P14" s="446"/>
      <c r="Q14" s="446"/>
      <c r="R14" s="446"/>
      <c r="S14" s="446"/>
      <c r="T14" s="446"/>
      <c r="U14" s="178"/>
      <c r="V14" s="241"/>
      <c r="W14" s="234"/>
      <c r="X14" s="187"/>
      <c r="Y14" s="187"/>
      <c r="Z14" s="187"/>
      <c r="AA14" s="187"/>
      <c r="AB14" s="187"/>
      <c r="AC14" s="187"/>
      <c r="AD14" s="187"/>
      <c r="AE14" s="187"/>
      <c r="AF14" s="187"/>
      <c r="AG14" s="188"/>
      <c r="AH14" s="240"/>
      <c r="AI14" s="184"/>
    </row>
    <row r="15" spans="4:36" ht="15" customHeight="1" x14ac:dyDescent="0.4">
      <c r="G15" s="446"/>
      <c r="H15" s="446"/>
      <c r="I15" s="446"/>
      <c r="J15" s="446"/>
      <c r="K15" s="446"/>
      <c r="L15" s="446"/>
      <c r="M15" s="446"/>
      <c r="N15" s="446"/>
      <c r="O15" s="446"/>
      <c r="P15" s="446"/>
      <c r="Q15" s="446"/>
      <c r="R15" s="446"/>
      <c r="S15" s="446"/>
      <c r="T15" s="446"/>
      <c r="U15" s="178"/>
      <c r="V15" s="241"/>
      <c r="W15" s="234"/>
      <c r="X15" s="187"/>
      <c r="Y15" s="187"/>
      <c r="Z15" s="187"/>
      <c r="AA15" s="187"/>
      <c r="AB15" s="187"/>
      <c r="AC15" s="187"/>
      <c r="AD15" s="187"/>
      <c r="AE15" s="187"/>
      <c r="AF15" s="187"/>
      <c r="AG15" s="188"/>
      <c r="AH15" s="240"/>
      <c r="AI15" s="184"/>
    </row>
    <row r="16" spans="4:36" ht="15" customHeight="1" x14ac:dyDescent="0.15">
      <c r="G16" s="446"/>
      <c r="H16" s="446"/>
      <c r="I16" s="446"/>
      <c r="J16" s="446"/>
      <c r="K16" s="446"/>
      <c r="L16" s="446"/>
      <c r="M16" s="446"/>
      <c r="N16" s="446"/>
      <c r="O16" s="446"/>
      <c r="P16" s="446"/>
      <c r="Q16" s="446"/>
      <c r="R16" s="446"/>
      <c r="S16" s="446"/>
      <c r="T16" s="446"/>
      <c r="U16" s="178"/>
      <c r="V16" s="241"/>
      <c r="W16" s="247"/>
      <c r="X16" s="233"/>
      <c r="Y16" s="233"/>
      <c r="Z16" s="233"/>
      <c r="AA16" s="233"/>
      <c r="AB16" s="233"/>
      <c r="AC16" s="233"/>
      <c r="AD16" s="233"/>
      <c r="AE16" s="233"/>
      <c r="AF16" s="233"/>
      <c r="AG16" s="248"/>
      <c r="AH16" s="240"/>
      <c r="AI16" s="184"/>
    </row>
    <row r="17" spans="5:37" ht="15" customHeight="1" x14ac:dyDescent="0.4">
      <c r="G17" s="446"/>
      <c r="H17" s="446"/>
      <c r="I17" s="446"/>
      <c r="J17" s="446"/>
      <c r="K17" s="446"/>
      <c r="L17" s="446"/>
      <c r="M17" s="446"/>
      <c r="N17" s="446"/>
      <c r="O17" s="446"/>
      <c r="P17" s="446"/>
      <c r="Q17" s="446"/>
      <c r="R17" s="446"/>
      <c r="S17" s="446"/>
      <c r="T17" s="446"/>
      <c r="U17" s="178"/>
      <c r="V17" s="241"/>
      <c r="W17" s="458" t="s">
        <v>430</v>
      </c>
      <c r="X17" s="459"/>
      <c r="Y17" s="459"/>
      <c r="Z17" s="459"/>
      <c r="AA17" s="459"/>
      <c r="AB17" s="459"/>
      <c r="AC17" s="459"/>
      <c r="AD17" s="459"/>
      <c r="AE17" s="459"/>
      <c r="AF17" s="459"/>
      <c r="AG17" s="460"/>
      <c r="AH17" s="240"/>
      <c r="AI17" s="184"/>
    </row>
    <row r="18" spans="5:37" ht="13.5" customHeight="1" thickBot="1" x14ac:dyDescent="0.45">
      <c r="G18" s="177"/>
      <c r="H18" s="177"/>
      <c r="I18" s="177"/>
      <c r="J18" s="177"/>
      <c r="K18" s="177"/>
      <c r="L18" s="177"/>
      <c r="M18" s="177"/>
      <c r="N18" s="177"/>
      <c r="O18" s="177"/>
      <c r="P18" s="177"/>
      <c r="Q18" s="177"/>
      <c r="R18" s="177"/>
      <c r="S18" s="177"/>
      <c r="T18" s="177"/>
      <c r="U18" s="177"/>
      <c r="V18" s="239"/>
      <c r="W18" s="458"/>
      <c r="X18" s="459"/>
      <c r="Y18" s="459"/>
      <c r="Z18" s="459"/>
      <c r="AA18" s="459"/>
      <c r="AB18" s="459"/>
      <c r="AC18" s="459"/>
      <c r="AD18" s="459"/>
      <c r="AE18" s="459"/>
      <c r="AF18" s="459"/>
      <c r="AG18" s="460"/>
      <c r="AH18" s="240"/>
      <c r="AI18" s="184"/>
    </row>
    <row r="19" spans="5:37" ht="13.5" customHeight="1" x14ac:dyDescent="0.4">
      <c r="G19" s="177"/>
      <c r="H19" s="441" t="s">
        <v>408</v>
      </c>
      <c r="I19" s="441"/>
      <c r="J19" s="441"/>
      <c r="K19" s="441"/>
      <c r="L19" s="441"/>
      <c r="M19" s="441"/>
      <c r="N19" s="441"/>
      <c r="O19" s="441"/>
      <c r="P19" s="437">
        <f>'記録票（入力用）'!Q17</f>
        <v>0</v>
      </c>
      <c r="Q19" s="438"/>
      <c r="R19" s="441" t="s">
        <v>407</v>
      </c>
      <c r="S19" s="441"/>
      <c r="T19" s="441"/>
      <c r="U19" s="230"/>
      <c r="V19" s="242"/>
      <c r="W19" s="458"/>
      <c r="X19" s="459"/>
      <c r="Y19" s="459"/>
      <c r="Z19" s="459"/>
      <c r="AA19" s="459"/>
      <c r="AB19" s="459"/>
      <c r="AC19" s="459"/>
      <c r="AD19" s="459"/>
      <c r="AE19" s="459"/>
      <c r="AF19" s="459"/>
      <c r="AG19" s="460"/>
      <c r="AH19" s="243"/>
      <c r="AI19" s="184"/>
    </row>
    <row r="20" spans="5:37" ht="13.5" customHeight="1" thickBot="1" x14ac:dyDescent="0.45">
      <c r="G20" s="177"/>
      <c r="H20" s="441"/>
      <c r="I20" s="441"/>
      <c r="J20" s="441"/>
      <c r="K20" s="441"/>
      <c r="L20" s="441"/>
      <c r="M20" s="441"/>
      <c r="N20" s="441"/>
      <c r="O20" s="441"/>
      <c r="P20" s="439"/>
      <c r="Q20" s="440"/>
      <c r="R20" s="441"/>
      <c r="S20" s="441"/>
      <c r="T20" s="441"/>
      <c r="U20" s="230"/>
      <c r="V20" s="242"/>
      <c r="W20" s="458"/>
      <c r="X20" s="459"/>
      <c r="Y20" s="459"/>
      <c r="Z20" s="459"/>
      <c r="AA20" s="459"/>
      <c r="AB20" s="459"/>
      <c r="AC20" s="459"/>
      <c r="AD20" s="459"/>
      <c r="AE20" s="459"/>
      <c r="AF20" s="459"/>
      <c r="AG20" s="460"/>
      <c r="AH20" s="243"/>
      <c r="AI20" s="184"/>
    </row>
    <row r="21" spans="5:37" ht="3.75" customHeight="1" thickBot="1" x14ac:dyDescent="0.45">
      <c r="G21" s="177"/>
      <c r="H21" s="177"/>
      <c r="I21" s="177"/>
      <c r="J21" s="177"/>
      <c r="K21" s="177"/>
      <c r="L21" s="177"/>
      <c r="M21" s="177"/>
      <c r="N21" s="177"/>
      <c r="O21" s="177"/>
      <c r="P21" s="177"/>
      <c r="Q21" s="177"/>
      <c r="R21" s="177"/>
      <c r="S21" s="177"/>
      <c r="T21" s="177"/>
      <c r="U21" s="230"/>
      <c r="V21" s="242"/>
      <c r="W21" s="458"/>
      <c r="X21" s="459"/>
      <c r="Y21" s="459"/>
      <c r="Z21" s="459"/>
      <c r="AA21" s="459"/>
      <c r="AB21" s="459"/>
      <c r="AC21" s="459"/>
      <c r="AD21" s="459"/>
      <c r="AE21" s="459"/>
      <c r="AF21" s="459"/>
      <c r="AG21" s="460"/>
      <c r="AH21" s="243"/>
      <c r="AI21" s="184"/>
    </row>
    <row r="22" spans="5:37" ht="11.25" customHeight="1" thickTop="1" thickBot="1" x14ac:dyDescent="0.45">
      <c r="G22" s="177"/>
      <c r="H22" s="179"/>
      <c r="I22" s="179"/>
      <c r="J22" s="179"/>
      <c r="K22" s="179"/>
      <c r="L22" s="179"/>
      <c r="M22" s="179"/>
      <c r="N22" s="179"/>
      <c r="O22" s="179"/>
      <c r="P22" s="179"/>
      <c r="Q22" s="179"/>
      <c r="R22" s="179"/>
      <c r="S22" s="179"/>
      <c r="T22" s="179"/>
      <c r="U22" s="177"/>
      <c r="V22" s="239"/>
      <c r="W22" s="461"/>
      <c r="X22" s="462"/>
      <c r="Y22" s="462"/>
      <c r="Z22" s="462"/>
      <c r="AA22" s="462"/>
      <c r="AB22" s="462"/>
      <c r="AC22" s="462"/>
      <c r="AD22" s="462"/>
      <c r="AE22" s="462"/>
      <c r="AF22" s="462"/>
      <c r="AG22" s="463"/>
      <c r="AH22" s="240"/>
      <c r="AI22" s="184"/>
    </row>
    <row r="23" spans="5:37" ht="3" customHeight="1" thickBot="1" x14ac:dyDescent="0.2">
      <c r="G23" s="177"/>
      <c r="H23" s="187"/>
      <c r="I23" s="187"/>
      <c r="J23" s="187"/>
      <c r="K23" s="187"/>
      <c r="L23" s="187"/>
      <c r="M23" s="187"/>
      <c r="N23" s="187"/>
      <c r="O23" s="187"/>
      <c r="P23" s="187"/>
      <c r="Q23" s="187"/>
      <c r="R23" s="187"/>
      <c r="S23" s="187"/>
      <c r="T23" s="187"/>
      <c r="U23" s="177"/>
      <c r="V23" s="244"/>
      <c r="W23" s="245"/>
      <c r="X23" s="245"/>
      <c r="Y23" s="245"/>
      <c r="Z23" s="245"/>
      <c r="AA23" s="245"/>
      <c r="AB23" s="245"/>
      <c r="AC23" s="245"/>
      <c r="AD23" s="245"/>
      <c r="AE23" s="245"/>
      <c r="AF23" s="245"/>
      <c r="AG23" s="245"/>
      <c r="AH23" s="246"/>
      <c r="AI23" s="184"/>
    </row>
    <row r="24" spans="5:37" ht="3" customHeight="1" thickTop="1" x14ac:dyDescent="0.15">
      <c r="G24" s="177"/>
      <c r="H24" s="187"/>
      <c r="I24" s="187"/>
      <c r="J24" s="187"/>
      <c r="K24" s="187"/>
      <c r="L24" s="187"/>
      <c r="M24" s="187"/>
      <c r="N24" s="187"/>
      <c r="O24" s="187"/>
      <c r="P24" s="187"/>
      <c r="Q24" s="187"/>
      <c r="R24" s="187"/>
      <c r="S24" s="187"/>
      <c r="T24" s="187"/>
      <c r="U24" s="177"/>
      <c r="V24" s="187"/>
      <c r="W24" s="237"/>
      <c r="X24" s="237"/>
      <c r="Y24" s="237"/>
      <c r="Z24" s="237"/>
      <c r="AA24" s="237"/>
      <c r="AB24" s="237"/>
      <c r="AC24" s="237"/>
      <c r="AD24" s="237"/>
      <c r="AE24" s="237"/>
      <c r="AF24" s="237"/>
      <c r="AG24" s="237"/>
      <c r="AH24" s="184"/>
      <c r="AI24" s="184"/>
    </row>
    <row r="25" spans="5:37" ht="9" customHeight="1" x14ac:dyDescent="0.4">
      <c r="G25" s="17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4"/>
      <c r="AI25" s="184"/>
    </row>
    <row r="26" spans="5:37" s="184" customFormat="1" ht="7.5" customHeight="1" thickBot="1" x14ac:dyDescent="0.45">
      <c r="E26" s="180"/>
      <c r="F26" s="180"/>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8"/>
      <c r="AG26" s="198"/>
      <c r="AH26" s="180"/>
    </row>
    <row r="27" spans="5:37" ht="3" customHeight="1" thickTop="1" thickBot="1" x14ac:dyDescent="0.45">
      <c r="E27" s="194"/>
      <c r="F27" s="184"/>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4"/>
      <c r="AI27" s="193"/>
      <c r="AJ27" s="184"/>
      <c r="AK27" s="184"/>
    </row>
    <row r="28" spans="5:37" ht="18.75" customHeight="1" x14ac:dyDescent="0.4">
      <c r="E28" s="194"/>
      <c r="F28" s="189"/>
      <c r="G28" s="449" t="s">
        <v>413</v>
      </c>
      <c r="H28" s="449"/>
      <c r="I28" s="449"/>
      <c r="J28" s="449"/>
      <c r="K28" s="449"/>
      <c r="L28" s="449"/>
      <c r="M28" s="449"/>
      <c r="N28" s="449"/>
      <c r="O28" s="449"/>
      <c r="P28" s="449"/>
      <c r="Q28" s="449"/>
      <c r="R28" s="449"/>
      <c r="S28" s="455"/>
      <c r="T28" s="448" t="s">
        <v>414</v>
      </c>
      <c r="U28" s="449"/>
      <c r="V28" s="449"/>
      <c r="W28" s="449"/>
      <c r="X28" s="449"/>
      <c r="Y28" s="449"/>
      <c r="Z28" s="449"/>
      <c r="AA28" s="449"/>
      <c r="AB28" s="449"/>
      <c r="AC28" s="449"/>
      <c r="AD28" s="449"/>
      <c r="AE28" s="449"/>
      <c r="AF28" s="449"/>
      <c r="AG28" s="449"/>
      <c r="AH28" s="199"/>
      <c r="AI28" s="200"/>
      <c r="AJ28" s="184"/>
      <c r="AK28" s="184"/>
    </row>
    <row r="29" spans="5:37" ht="15" customHeight="1" x14ac:dyDescent="0.4">
      <c r="E29" s="194"/>
      <c r="F29" s="186"/>
      <c r="G29" s="451" t="s">
        <v>431</v>
      </c>
      <c r="H29" s="451"/>
      <c r="I29" s="451"/>
      <c r="J29" s="451"/>
      <c r="K29" s="451"/>
      <c r="L29" s="451"/>
      <c r="M29" s="451"/>
      <c r="N29" s="451"/>
      <c r="O29" s="451"/>
      <c r="P29" s="451"/>
      <c r="Q29" s="451"/>
      <c r="R29" s="451"/>
      <c r="S29" s="452"/>
      <c r="T29" s="252"/>
      <c r="U29" s="252"/>
      <c r="V29" s="252"/>
      <c r="W29" s="252"/>
      <c r="X29" s="252"/>
      <c r="Y29" s="252"/>
      <c r="Z29" s="252"/>
      <c r="AA29" s="252"/>
      <c r="AB29" s="252"/>
      <c r="AC29" s="252"/>
      <c r="AD29" s="252"/>
      <c r="AE29" s="252"/>
      <c r="AF29" s="252"/>
      <c r="AG29" s="252"/>
      <c r="AH29" s="184"/>
      <c r="AI29" s="200"/>
      <c r="AJ29" s="184"/>
      <c r="AK29" s="184"/>
    </row>
    <row r="30" spans="5:37" ht="6" customHeight="1" x14ac:dyDescent="0.4">
      <c r="E30" s="194"/>
      <c r="F30" s="186"/>
      <c r="G30" s="451"/>
      <c r="H30" s="451"/>
      <c r="I30" s="451"/>
      <c r="J30" s="451"/>
      <c r="K30" s="451"/>
      <c r="L30" s="451"/>
      <c r="M30" s="451"/>
      <c r="N30" s="451"/>
      <c r="O30" s="451"/>
      <c r="P30" s="451"/>
      <c r="Q30" s="451"/>
      <c r="R30" s="451"/>
      <c r="S30" s="452"/>
      <c r="T30" s="228"/>
      <c r="U30" s="228"/>
      <c r="V30" s="228"/>
      <c r="W30" s="228"/>
      <c r="X30" s="228"/>
      <c r="Y30" s="187"/>
      <c r="Z30" s="187"/>
      <c r="AA30" s="187"/>
      <c r="AB30" s="187"/>
      <c r="AC30" s="187"/>
      <c r="AD30" s="187"/>
      <c r="AE30" s="187"/>
      <c r="AF30" s="187"/>
      <c r="AG30" s="187"/>
      <c r="AH30" s="184"/>
      <c r="AI30" s="200"/>
      <c r="AJ30" s="184"/>
      <c r="AK30" s="184"/>
    </row>
    <row r="31" spans="5:37" ht="22.5" customHeight="1" x14ac:dyDescent="0.4">
      <c r="E31" s="194"/>
      <c r="F31" s="186"/>
      <c r="G31" s="451"/>
      <c r="H31" s="451"/>
      <c r="I31" s="451"/>
      <c r="J31" s="451"/>
      <c r="K31" s="451"/>
      <c r="L31" s="451"/>
      <c r="M31" s="451"/>
      <c r="N31" s="451"/>
      <c r="O31" s="451"/>
      <c r="P31" s="451"/>
      <c r="Q31" s="451"/>
      <c r="R31" s="451"/>
      <c r="S31" s="452"/>
      <c r="T31" s="250"/>
      <c r="U31" s="250"/>
      <c r="V31" s="250"/>
      <c r="W31" s="250"/>
      <c r="X31" s="250"/>
      <c r="Y31" s="187"/>
      <c r="Z31" s="187"/>
      <c r="AA31" s="187"/>
      <c r="AB31" s="187"/>
      <c r="AC31" s="187"/>
      <c r="AD31" s="187"/>
      <c r="AE31" s="187"/>
      <c r="AF31" s="187"/>
      <c r="AG31" s="187"/>
      <c r="AH31" s="184"/>
      <c r="AI31" s="200"/>
      <c r="AJ31" s="184"/>
      <c r="AK31" s="184"/>
    </row>
    <row r="32" spans="5:37" ht="15" customHeight="1" x14ac:dyDescent="0.4">
      <c r="E32" s="194"/>
      <c r="F32" s="186"/>
      <c r="G32" s="187"/>
      <c r="H32" s="187"/>
      <c r="I32" s="187"/>
      <c r="J32" s="187"/>
      <c r="K32" s="187"/>
      <c r="L32" s="187"/>
      <c r="M32" s="187"/>
      <c r="N32" s="187"/>
      <c r="O32" s="187"/>
      <c r="P32" s="187"/>
      <c r="Q32" s="187"/>
      <c r="R32" s="187"/>
      <c r="S32" s="235"/>
      <c r="T32" s="187"/>
      <c r="U32" s="187"/>
      <c r="V32" s="187"/>
      <c r="W32" s="187"/>
      <c r="X32" s="187"/>
      <c r="Y32" s="187"/>
      <c r="Z32" s="187"/>
      <c r="AA32" s="187"/>
      <c r="AB32" s="187"/>
      <c r="AC32" s="187"/>
      <c r="AD32" s="187"/>
      <c r="AE32" s="187"/>
      <c r="AF32" s="187"/>
      <c r="AG32" s="187"/>
      <c r="AH32" s="184"/>
      <c r="AI32" s="200"/>
      <c r="AJ32" s="184"/>
      <c r="AK32" s="184"/>
    </row>
    <row r="33" spans="5:37" ht="15" customHeight="1" x14ac:dyDescent="0.4">
      <c r="E33" s="194"/>
      <c r="F33" s="186"/>
      <c r="G33" s="187"/>
      <c r="H33" s="187"/>
      <c r="I33" s="187"/>
      <c r="J33" s="187"/>
      <c r="K33" s="187"/>
      <c r="L33" s="187"/>
      <c r="M33" s="187"/>
      <c r="N33" s="187"/>
      <c r="O33" s="187"/>
      <c r="P33" s="187"/>
      <c r="Q33" s="187"/>
      <c r="R33" s="187"/>
      <c r="S33" s="235"/>
      <c r="T33" s="187"/>
      <c r="U33" s="187"/>
      <c r="V33" s="187"/>
      <c r="W33" s="187"/>
      <c r="X33" s="187"/>
      <c r="Y33" s="187"/>
      <c r="Z33" s="187"/>
      <c r="AA33" s="187"/>
      <c r="AB33" s="187"/>
      <c r="AC33" s="187"/>
      <c r="AD33" s="187"/>
      <c r="AE33" s="187"/>
      <c r="AF33" s="187"/>
      <c r="AG33" s="187"/>
      <c r="AH33" s="184"/>
      <c r="AI33" s="200"/>
      <c r="AJ33" s="184"/>
      <c r="AK33" s="184"/>
    </row>
    <row r="34" spans="5:37" ht="15" customHeight="1" x14ac:dyDescent="0.4">
      <c r="E34" s="194"/>
      <c r="F34" s="186"/>
      <c r="G34" s="187"/>
      <c r="H34" s="187"/>
      <c r="I34" s="187"/>
      <c r="J34" s="187"/>
      <c r="K34" s="187"/>
      <c r="L34" s="187"/>
      <c r="M34" s="187"/>
      <c r="N34" s="187"/>
      <c r="O34" s="187"/>
      <c r="P34" s="187"/>
      <c r="Q34" s="187"/>
      <c r="R34" s="187"/>
      <c r="S34" s="235"/>
      <c r="T34" s="187"/>
      <c r="U34" s="187"/>
      <c r="V34" s="187"/>
      <c r="W34" s="187"/>
      <c r="X34" s="187"/>
      <c r="Y34" s="187"/>
      <c r="Z34" s="187"/>
      <c r="AA34" s="187"/>
      <c r="AB34" s="187"/>
      <c r="AC34" s="187"/>
      <c r="AD34" s="187"/>
      <c r="AE34" s="187"/>
      <c r="AF34" s="187"/>
      <c r="AG34" s="187"/>
      <c r="AH34" s="184"/>
      <c r="AI34" s="200"/>
      <c r="AJ34" s="184"/>
      <c r="AK34" s="184"/>
    </row>
    <row r="35" spans="5:37" ht="13.5" customHeight="1" x14ac:dyDescent="0.4">
      <c r="E35" s="194"/>
      <c r="F35" s="186"/>
      <c r="G35" s="187"/>
      <c r="H35" s="187"/>
      <c r="I35" s="187"/>
      <c r="J35" s="187"/>
      <c r="K35" s="187"/>
      <c r="L35" s="187"/>
      <c r="M35" s="187"/>
      <c r="N35" s="187"/>
      <c r="O35" s="187"/>
      <c r="P35" s="187"/>
      <c r="Q35" s="187"/>
      <c r="R35" s="187"/>
      <c r="S35" s="235"/>
      <c r="T35" s="187"/>
      <c r="U35" s="187"/>
      <c r="V35" s="187"/>
      <c r="W35" s="187"/>
      <c r="X35" s="187"/>
      <c r="Y35" s="187"/>
      <c r="Z35" s="187"/>
      <c r="AA35" s="187"/>
      <c r="AB35" s="187"/>
      <c r="AC35" s="187"/>
      <c r="AD35" s="187"/>
      <c r="AE35" s="187"/>
      <c r="AF35" s="187"/>
      <c r="AG35" s="187"/>
      <c r="AH35" s="184"/>
      <c r="AI35" s="200"/>
      <c r="AJ35" s="184"/>
      <c r="AK35" s="184"/>
    </row>
    <row r="36" spans="5:37" ht="13.5" customHeight="1" x14ac:dyDescent="0.4">
      <c r="E36" s="194"/>
      <c r="F36" s="186"/>
      <c r="G36" s="187"/>
      <c r="H36" s="187"/>
      <c r="I36" s="187"/>
      <c r="J36" s="187"/>
      <c r="K36" s="187"/>
      <c r="L36" s="187"/>
      <c r="M36" s="187"/>
      <c r="N36" s="187"/>
      <c r="O36" s="187"/>
      <c r="P36" s="187"/>
      <c r="Q36" s="187"/>
      <c r="R36" s="187"/>
      <c r="S36" s="235"/>
      <c r="T36" s="187"/>
      <c r="U36" s="187"/>
      <c r="V36" s="187"/>
      <c r="W36" s="187"/>
      <c r="X36" s="187"/>
      <c r="Y36" s="187"/>
      <c r="Z36" s="187"/>
      <c r="AA36" s="187"/>
      <c r="AB36" s="187"/>
      <c r="AC36" s="187"/>
      <c r="AD36" s="187"/>
      <c r="AE36" s="187"/>
      <c r="AF36" s="187"/>
      <c r="AG36" s="187"/>
      <c r="AH36" s="184"/>
      <c r="AI36" s="200"/>
      <c r="AJ36" s="184"/>
      <c r="AK36" s="184"/>
    </row>
    <row r="37" spans="5:37" ht="15" customHeight="1" x14ac:dyDescent="0.4">
      <c r="E37" s="194"/>
      <c r="F37" s="186"/>
      <c r="G37" s="187"/>
      <c r="H37" s="187"/>
      <c r="I37" s="187"/>
      <c r="J37" s="187"/>
      <c r="K37" s="187"/>
      <c r="L37" s="187"/>
      <c r="M37" s="187"/>
      <c r="N37" s="187"/>
      <c r="O37" s="187"/>
      <c r="P37" s="187"/>
      <c r="Q37" s="187"/>
      <c r="R37" s="187"/>
      <c r="S37" s="235"/>
      <c r="T37" s="450" t="s">
        <v>440</v>
      </c>
      <c r="U37" s="451"/>
      <c r="V37" s="451"/>
      <c r="W37" s="451"/>
      <c r="X37" s="451"/>
      <c r="Y37" s="451"/>
      <c r="Z37" s="451"/>
      <c r="AA37" s="451"/>
      <c r="AB37" s="451"/>
      <c r="AC37" s="451"/>
      <c r="AD37" s="451"/>
      <c r="AE37" s="451"/>
      <c r="AF37" s="451"/>
      <c r="AG37" s="451"/>
      <c r="AH37" s="184"/>
      <c r="AI37" s="200"/>
      <c r="AJ37" s="184"/>
      <c r="AK37" s="184"/>
    </row>
    <row r="38" spans="5:37" ht="15" customHeight="1" x14ac:dyDescent="0.4">
      <c r="E38" s="194"/>
      <c r="F38" s="186"/>
      <c r="G38" s="184"/>
      <c r="H38" s="228"/>
      <c r="I38" s="228"/>
      <c r="J38" s="228"/>
      <c r="K38" s="228"/>
      <c r="L38" s="228"/>
      <c r="M38" s="228"/>
      <c r="N38" s="228"/>
      <c r="O38" s="187"/>
      <c r="P38" s="187"/>
      <c r="Q38" s="187"/>
      <c r="R38" s="187"/>
      <c r="S38" s="235"/>
      <c r="T38" s="450"/>
      <c r="U38" s="451"/>
      <c r="V38" s="451"/>
      <c r="W38" s="451"/>
      <c r="X38" s="451"/>
      <c r="Y38" s="451"/>
      <c r="Z38" s="451"/>
      <c r="AA38" s="451"/>
      <c r="AB38" s="451"/>
      <c r="AC38" s="451"/>
      <c r="AD38" s="451"/>
      <c r="AE38" s="451"/>
      <c r="AF38" s="451"/>
      <c r="AG38" s="451"/>
      <c r="AH38" s="184"/>
      <c r="AI38" s="200"/>
      <c r="AJ38" s="184"/>
      <c r="AK38" s="184"/>
    </row>
    <row r="39" spans="5:37" ht="15" customHeight="1" x14ac:dyDescent="0.4">
      <c r="E39" s="194"/>
      <c r="F39" s="186"/>
      <c r="G39" s="228"/>
      <c r="H39" s="228"/>
      <c r="I39" s="228"/>
      <c r="J39" s="228"/>
      <c r="K39" s="228"/>
      <c r="L39" s="228"/>
      <c r="M39" s="228"/>
      <c r="N39" s="228"/>
      <c r="O39" s="187"/>
      <c r="P39" s="187"/>
      <c r="Q39" s="187"/>
      <c r="R39" s="187"/>
      <c r="S39" s="235"/>
      <c r="T39" s="450"/>
      <c r="U39" s="451"/>
      <c r="V39" s="451"/>
      <c r="W39" s="451"/>
      <c r="X39" s="451"/>
      <c r="Y39" s="451"/>
      <c r="Z39" s="451"/>
      <c r="AA39" s="451"/>
      <c r="AB39" s="451"/>
      <c r="AC39" s="451"/>
      <c r="AD39" s="451"/>
      <c r="AE39" s="451"/>
      <c r="AF39" s="451"/>
      <c r="AG39" s="451"/>
      <c r="AH39" s="184"/>
      <c r="AI39" s="200"/>
      <c r="AJ39" s="184"/>
      <c r="AK39" s="184"/>
    </row>
    <row r="40" spans="5:37" ht="15" customHeight="1" x14ac:dyDescent="0.4">
      <c r="E40" s="194"/>
      <c r="F40" s="186"/>
      <c r="G40" s="228"/>
      <c r="H40" s="228"/>
      <c r="I40" s="228"/>
      <c r="J40" s="228"/>
      <c r="K40" s="228"/>
      <c r="L40" s="228"/>
      <c r="M40" s="228"/>
      <c r="N40" s="228"/>
      <c r="O40" s="187"/>
      <c r="P40" s="187"/>
      <c r="Q40" s="187"/>
      <c r="R40" s="187"/>
      <c r="S40" s="235"/>
      <c r="T40" s="450"/>
      <c r="U40" s="451"/>
      <c r="V40" s="451"/>
      <c r="W40" s="451"/>
      <c r="X40" s="451"/>
      <c r="Y40" s="451"/>
      <c r="Z40" s="451"/>
      <c r="AA40" s="451"/>
      <c r="AB40" s="451"/>
      <c r="AC40" s="451"/>
      <c r="AD40" s="451"/>
      <c r="AE40" s="451"/>
      <c r="AF40" s="451"/>
      <c r="AG40" s="451"/>
      <c r="AH40" s="184"/>
      <c r="AI40" s="200"/>
      <c r="AJ40" s="184"/>
      <c r="AK40" s="184"/>
    </row>
    <row r="41" spans="5:37" ht="15" customHeight="1" x14ac:dyDescent="0.4">
      <c r="E41" s="194"/>
      <c r="F41" s="186"/>
      <c r="G41" s="228"/>
      <c r="H41" s="228"/>
      <c r="I41" s="228"/>
      <c r="J41" s="228"/>
      <c r="K41" s="228"/>
      <c r="L41" s="228"/>
      <c r="M41" s="228"/>
      <c r="N41" s="228"/>
      <c r="O41" s="187"/>
      <c r="P41" s="187"/>
      <c r="Q41" s="187"/>
      <c r="R41" s="187"/>
      <c r="S41" s="235"/>
      <c r="T41" s="250"/>
      <c r="U41" s="250"/>
      <c r="V41" s="250"/>
      <c r="W41" s="250"/>
      <c r="X41" s="250"/>
      <c r="Y41" s="250"/>
      <c r="Z41" s="250"/>
      <c r="AA41" s="250"/>
      <c r="AB41" s="250"/>
      <c r="AC41" s="250"/>
      <c r="AD41" s="250"/>
      <c r="AE41" s="250"/>
      <c r="AF41" s="250"/>
      <c r="AG41" s="250"/>
      <c r="AH41" s="184"/>
      <c r="AI41" s="200"/>
      <c r="AJ41" s="184"/>
      <c r="AK41" s="184"/>
    </row>
    <row r="42" spans="5:37" ht="18.75" customHeight="1" x14ac:dyDescent="0.15">
      <c r="E42" s="194"/>
      <c r="F42" s="186"/>
      <c r="G42" s="228"/>
      <c r="H42" s="228"/>
      <c r="I42" s="228"/>
      <c r="J42" s="228"/>
      <c r="K42" s="228"/>
      <c r="L42" s="228"/>
      <c r="M42" s="228"/>
      <c r="N42" s="228"/>
      <c r="O42" s="184"/>
      <c r="P42" s="233"/>
      <c r="Q42" s="233"/>
      <c r="R42" s="233"/>
      <c r="S42" s="236"/>
      <c r="T42" s="233"/>
      <c r="U42" s="233"/>
      <c r="V42" s="233"/>
      <c r="W42" s="233"/>
      <c r="X42" s="233"/>
      <c r="Y42" s="187"/>
      <c r="Z42" s="187"/>
      <c r="AA42" s="187"/>
      <c r="AB42" s="187"/>
      <c r="AC42" s="187"/>
      <c r="AD42" s="187"/>
      <c r="AE42" s="187"/>
      <c r="AF42" s="187"/>
      <c r="AG42" s="187"/>
      <c r="AH42" s="184"/>
      <c r="AI42" s="200"/>
      <c r="AJ42" s="184"/>
      <c r="AK42" s="184"/>
    </row>
    <row r="43" spans="5:37" ht="12.75" customHeight="1" x14ac:dyDescent="0.15">
      <c r="E43" s="194"/>
      <c r="F43" s="186"/>
      <c r="G43" s="451" t="s">
        <v>432</v>
      </c>
      <c r="H43" s="451"/>
      <c r="I43" s="451"/>
      <c r="J43" s="451"/>
      <c r="K43" s="451"/>
      <c r="L43" s="451"/>
      <c r="M43" s="451"/>
      <c r="N43" s="451"/>
      <c r="O43" s="451"/>
      <c r="P43" s="451"/>
      <c r="Q43" s="451"/>
      <c r="R43" s="451"/>
      <c r="S43" s="452"/>
      <c r="T43" s="233"/>
      <c r="U43" s="233"/>
      <c r="V43" s="233"/>
      <c r="W43" s="233"/>
      <c r="X43" s="233"/>
      <c r="Y43" s="187"/>
      <c r="Z43" s="187"/>
      <c r="AA43" s="187"/>
      <c r="AB43" s="187"/>
      <c r="AC43" s="187"/>
      <c r="AD43" s="187"/>
      <c r="AE43" s="187"/>
      <c r="AF43" s="187"/>
      <c r="AG43" s="187"/>
      <c r="AH43" s="184"/>
      <c r="AI43" s="200"/>
      <c r="AJ43" s="184"/>
      <c r="AK43" s="184"/>
    </row>
    <row r="44" spans="5:37" ht="7.5" customHeight="1" x14ac:dyDescent="0.15">
      <c r="E44" s="194"/>
      <c r="F44" s="186"/>
      <c r="G44" s="451"/>
      <c r="H44" s="451"/>
      <c r="I44" s="451"/>
      <c r="J44" s="451"/>
      <c r="K44" s="451"/>
      <c r="L44" s="451"/>
      <c r="M44" s="451"/>
      <c r="N44" s="451"/>
      <c r="O44" s="451"/>
      <c r="P44" s="451"/>
      <c r="Q44" s="451"/>
      <c r="R44" s="451"/>
      <c r="S44" s="452"/>
      <c r="T44" s="233"/>
      <c r="U44" s="233"/>
      <c r="V44" s="233"/>
      <c r="W44" s="233"/>
      <c r="X44" s="233"/>
      <c r="Z44" s="251"/>
      <c r="AA44" s="251"/>
      <c r="AB44" s="251"/>
      <c r="AC44" s="251"/>
      <c r="AD44" s="251"/>
      <c r="AE44" s="251"/>
      <c r="AF44" s="251"/>
      <c r="AG44" s="251"/>
      <c r="AH44" s="184"/>
      <c r="AI44" s="200"/>
      <c r="AJ44" s="184"/>
      <c r="AK44" s="184"/>
    </row>
    <row r="45" spans="5:37" ht="12" customHeight="1" thickBot="1" x14ac:dyDescent="0.2">
      <c r="E45" s="194"/>
      <c r="F45" s="190"/>
      <c r="G45" s="453"/>
      <c r="H45" s="453"/>
      <c r="I45" s="453"/>
      <c r="J45" s="453"/>
      <c r="K45" s="453"/>
      <c r="L45" s="453"/>
      <c r="M45" s="453"/>
      <c r="N45" s="453"/>
      <c r="O45" s="453"/>
      <c r="P45" s="453"/>
      <c r="Q45" s="453"/>
      <c r="R45" s="453"/>
      <c r="S45" s="454"/>
      <c r="T45" s="249"/>
      <c r="U45" s="447" t="s">
        <v>433</v>
      </c>
      <c r="V45" s="447"/>
      <c r="W45" s="447"/>
      <c r="X45" s="447"/>
      <c r="Y45" s="447"/>
      <c r="Z45" s="447"/>
      <c r="AA45" s="447"/>
      <c r="AB45" s="447"/>
      <c r="AC45" s="447"/>
      <c r="AD45" s="447"/>
      <c r="AE45" s="447"/>
      <c r="AF45" s="447"/>
      <c r="AG45" s="447"/>
      <c r="AH45" s="191"/>
      <c r="AI45" s="200"/>
      <c r="AJ45" s="184"/>
      <c r="AK45" s="184"/>
    </row>
    <row r="46" spans="5:37" customFormat="1" ht="3" customHeight="1" thickBot="1" x14ac:dyDescent="0.45">
      <c r="E46" s="195"/>
      <c r="F46" s="196"/>
      <c r="G46" s="196"/>
      <c r="H46" s="196"/>
      <c r="I46" s="196"/>
      <c r="J46" s="196"/>
      <c r="K46" s="196"/>
      <c r="L46" s="196"/>
      <c r="M46" s="196"/>
      <c r="N46" s="196"/>
      <c r="O46" s="196"/>
      <c r="P46" s="196"/>
      <c r="Q46" s="196"/>
      <c r="R46" s="196"/>
      <c r="S46" s="196"/>
      <c r="T46" s="196"/>
      <c r="U46" s="196"/>
      <c r="V46" s="196"/>
      <c r="W46" s="196"/>
      <c r="X46" s="196"/>
      <c r="Y46" s="196"/>
      <c r="Z46" s="196"/>
      <c r="AA46" s="196"/>
      <c r="AB46" s="196"/>
      <c r="AC46" s="196"/>
      <c r="AD46" s="196"/>
      <c r="AE46" s="196"/>
      <c r="AF46" s="196"/>
      <c r="AG46" s="196"/>
      <c r="AH46" s="196"/>
      <c r="AI46" s="197"/>
      <c r="AJ46" s="192"/>
      <c r="AK46" s="192"/>
    </row>
    <row r="47" spans="5:37" ht="15" customHeight="1" thickTop="1" thickBot="1" x14ac:dyDescent="0.45">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I47" s="184"/>
      <c r="AJ47" s="184"/>
      <c r="AK47" s="184"/>
    </row>
    <row r="48" spans="5:37" ht="15" customHeight="1" thickBot="1" x14ac:dyDescent="0.45">
      <c r="G48" s="434" t="s">
        <v>409</v>
      </c>
      <c r="H48" s="435"/>
      <c r="I48" s="436"/>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row>
    <row r="49" spans="7:34" s="177" customFormat="1" ht="9" customHeight="1" thickBot="1" x14ac:dyDescent="0.45"/>
    <row r="50" spans="7:34" s="177" customFormat="1" ht="21" customHeight="1" x14ac:dyDescent="0.4">
      <c r="G50" s="254" t="str">
        <f>'記録票（入力用）'!G42</f>
        <v>□</v>
      </c>
      <c r="H50" s="226" t="s">
        <v>370</v>
      </c>
      <c r="I50" s="215"/>
      <c r="J50" s="214"/>
      <c r="K50" s="253" t="str">
        <f>'記録票（入力用）'!K42</f>
        <v>☑</v>
      </c>
      <c r="L50" s="226" t="s">
        <v>415</v>
      </c>
      <c r="M50" s="215"/>
      <c r="N50" s="215"/>
      <c r="O50" s="215"/>
      <c r="P50" s="215"/>
      <c r="Q50" s="215"/>
      <c r="R50" s="214"/>
      <c r="S50" s="253" t="str">
        <f>'記録票（入力用）'!R42</f>
        <v>□</v>
      </c>
      <c r="T50" s="490" t="s">
        <v>416</v>
      </c>
      <c r="U50" s="490"/>
      <c r="V50" s="490"/>
      <c r="W50" s="490"/>
      <c r="X50" s="490"/>
      <c r="Y50" s="490"/>
      <c r="Z50" s="490"/>
      <c r="AA50" s="490"/>
      <c r="AB50" s="490"/>
      <c r="AC50" s="490"/>
      <c r="AD50" s="490"/>
      <c r="AE50" s="490"/>
      <c r="AF50" s="490"/>
      <c r="AG50" s="490"/>
      <c r="AH50" s="491"/>
    </row>
    <row r="51" spans="7:34" s="177" customFormat="1" ht="4.5" customHeight="1" x14ac:dyDescent="0.4">
      <c r="G51" s="216"/>
      <c r="H51" s="209"/>
      <c r="I51" s="209"/>
      <c r="J51" s="212"/>
      <c r="K51" s="208"/>
      <c r="L51" s="187"/>
      <c r="M51" s="209"/>
      <c r="N51" s="209"/>
      <c r="O51" s="209"/>
      <c r="P51" s="209"/>
      <c r="Q51" s="209"/>
      <c r="R51" s="212"/>
      <c r="S51" s="208"/>
      <c r="T51" s="187"/>
      <c r="U51" s="187"/>
      <c r="V51" s="187"/>
      <c r="W51" s="187"/>
      <c r="X51" s="187"/>
      <c r="Y51" s="187"/>
      <c r="Z51" s="187"/>
      <c r="AA51" s="187"/>
      <c r="AB51" s="187"/>
      <c r="AC51" s="187"/>
      <c r="AD51" s="187"/>
      <c r="AE51" s="187"/>
      <c r="AF51" s="187"/>
      <c r="AG51" s="187"/>
      <c r="AH51" s="188"/>
    </row>
    <row r="52" spans="7:34" s="177" customFormat="1" ht="15" customHeight="1" x14ac:dyDescent="0.15">
      <c r="G52" s="17" t="s">
        <v>410</v>
      </c>
      <c r="H52" s="183"/>
      <c r="I52" s="183"/>
      <c r="J52" s="202"/>
      <c r="K52" s="222" t="str">
        <f>'記録票（入力用）'!K44</f>
        <v>☑</v>
      </c>
      <c r="L52" s="301" t="s">
        <v>417</v>
      </c>
      <c r="M52" s="301"/>
      <c r="N52" s="301"/>
      <c r="O52" s="301"/>
      <c r="P52" s="301"/>
      <c r="Q52" s="301"/>
      <c r="R52" s="492"/>
      <c r="S52" s="220" t="str">
        <f>'記録票（入力用）'!R44</f>
        <v>□</v>
      </c>
      <c r="T52" s="299" t="s">
        <v>418</v>
      </c>
      <c r="U52" s="299"/>
      <c r="V52" s="299"/>
      <c r="W52" s="299"/>
      <c r="X52" s="299"/>
      <c r="Y52" s="299"/>
      <c r="Z52" s="299"/>
      <c r="AA52" s="299"/>
      <c r="AB52" s="299"/>
      <c r="AC52" s="219" t="str">
        <f>IF(OR('記録票（入力用）'!X44="☑",'記録票（入力用）'!X46="☑",'記録票（入力用）'!X47="☑"),"☑","□")</f>
        <v>□</v>
      </c>
      <c r="AD52" s="486" t="s">
        <v>441</v>
      </c>
      <c r="AE52" s="486"/>
      <c r="AF52" s="486"/>
      <c r="AG52" s="486"/>
      <c r="AH52" s="493"/>
    </row>
    <row r="53" spans="7:34" s="177" customFormat="1" ht="15" customHeight="1" x14ac:dyDescent="0.4">
      <c r="G53" s="465" t="s">
        <v>411</v>
      </c>
      <c r="H53" s="466"/>
      <c r="I53" s="466"/>
      <c r="J53" s="467"/>
      <c r="K53" s="223" t="str">
        <f>'記録票（入力用）'!K46</f>
        <v>□</v>
      </c>
      <c r="L53" s="466" t="s">
        <v>419</v>
      </c>
      <c r="M53" s="466"/>
      <c r="N53" s="466"/>
      <c r="O53" s="466"/>
      <c r="P53" s="466"/>
      <c r="Q53" s="466"/>
      <c r="R53" s="467"/>
      <c r="S53" s="220" t="str">
        <f>'記録票（入力用）'!R45</f>
        <v>□</v>
      </c>
      <c r="T53" s="183" t="s">
        <v>420</v>
      </c>
      <c r="U53" s="183"/>
      <c r="V53" s="227"/>
      <c r="W53" s="183"/>
      <c r="X53" s="183"/>
      <c r="Y53" s="183"/>
      <c r="Z53" s="183"/>
      <c r="AA53" s="210"/>
      <c r="AB53" s="183"/>
      <c r="AC53" s="218"/>
      <c r="AD53" s="486"/>
      <c r="AE53" s="486"/>
      <c r="AF53" s="486"/>
      <c r="AG53" s="486"/>
      <c r="AH53" s="493"/>
    </row>
    <row r="54" spans="7:34" s="177" customFormat="1" ht="15" customHeight="1" x14ac:dyDescent="0.4">
      <c r="G54" s="465"/>
      <c r="H54" s="466"/>
      <c r="I54" s="466"/>
      <c r="J54" s="467"/>
      <c r="L54" s="466"/>
      <c r="M54" s="466"/>
      <c r="N54" s="466"/>
      <c r="O54" s="466"/>
      <c r="P54" s="466"/>
      <c r="Q54" s="466"/>
      <c r="R54" s="467"/>
      <c r="S54" s="220" t="str">
        <f>'記録票（入力用）'!R46</f>
        <v>□</v>
      </c>
      <c r="T54" s="183" t="s">
        <v>421</v>
      </c>
      <c r="U54" s="183"/>
      <c r="V54" s="227"/>
      <c r="W54" s="184"/>
      <c r="X54" s="183"/>
      <c r="Y54" s="183"/>
      <c r="Z54" s="183"/>
      <c r="AA54" s="183"/>
      <c r="AB54" s="183"/>
      <c r="AC54" s="218"/>
      <c r="AD54" s="486"/>
      <c r="AE54" s="486"/>
      <c r="AF54" s="486"/>
      <c r="AG54" s="486"/>
      <c r="AH54" s="493"/>
    </row>
    <row r="55" spans="7:34" s="177" customFormat="1" ht="15" customHeight="1" x14ac:dyDescent="0.15">
      <c r="G55" s="465"/>
      <c r="H55" s="466"/>
      <c r="I55" s="466"/>
      <c r="J55" s="467"/>
      <c r="K55" s="223" t="str">
        <f>'記録票（入力用）'!K47</f>
        <v>□</v>
      </c>
      <c r="L55" s="486" t="s">
        <v>422</v>
      </c>
      <c r="M55" s="486"/>
      <c r="N55" s="486"/>
      <c r="O55" s="486"/>
      <c r="P55" s="486"/>
      <c r="Q55" s="486"/>
      <c r="R55" s="487"/>
      <c r="S55" s="220" t="str">
        <f>'記録票（入力用）'!R47</f>
        <v>□</v>
      </c>
      <c r="T55" s="183" t="s">
        <v>423</v>
      </c>
      <c r="U55" s="183"/>
      <c r="V55" s="227"/>
      <c r="W55" s="184"/>
      <c r="X55" s="183"/>
      <c r="Y55" s="183"/>
      <c r="Z55" s="183"/>
      <c r="AA55" s="184"/>
      <c r="AB55" s="184"/>
      <c r="AC55" s="219" t="str">
        <f>'記録票（入力用）'!X49</f>
        <v>□</v>
      </c>
      <c r="AD55" s="285" t="s">
        <v>425</v>
      </c>
      <c r="AE55" s="285"/>
      <c r="AF55" s="285"/>
      <c r="AG55" s="285"/>
      <c r="AH55" s="471"/>
    </row>
    <row r="56" spans="7:34" s="177" customFormat="1" ht="15" customHeight="1" thickBot="1" x14ac:dyDescent="0.45">
      <c r="G56" s="468"/>
      <c r="H56" s="469"/>
      <c r="I56" s="469"/>
      <c r="J56" s="470"/>
      <c r="K56" s="217"/>
      <c r="L56" s="488"/>
      <c r="M56" s="488"/>
      <c r="N56" s="488"/>
      <c r="O56" s="488"/>
      <c r="P56" s="488"/>
      <c r="Q56" s="488"/>
      <c r="R56" s="489"/>
      <c r="S56" s="221" t="str">
        <f>'記録票（入力用）'!R48</f>
        <v>□</v>
      </c>
      <c r="T56" s="24" t="s">
        <v>424</v>
      </c>
      <c r="U56" s="24"/>
      <c r="V56" s="24"/>
      <c r="W56" s="24"/>
      <c r="X56" s="24"/>
      <c r="Y56" s="24"/>
      <c r="Z56" s="24"/>
      <c r="AA56" s="24"/>
      <c r="AB56" s="191"/>
      <c r="AC56" s="201"/>
      <c r="AD56" s="472"/>
      <c r="AE56" s="472"/>
      <c r="AF56" s="472"/>
      <c r="AG56" s="472"/>
      <c r="AH56" s="473"/>
    </row>
    <row r="57" spans="7:34" s="177" customFormat="1" ht="11.25" customHeight="1" x14ac:dyDescent="0.4">
      <c r="G57" s="206"/>
      <c r="H57" s="206"/>
      <c r="I57" s="206"/>
      <c r="J57" s="206"/>
      <c r="K57" s="207"/>
      <c r="L57" s="207"/>
      <c r="M57" s="207"/>
      <c r="N57" s="207"/>
      <c r="O57" s="207"/>
      <c r="P57" s="207"/>
      <c r="Q57" s="207"/>
      <c r="R57" s="207"/>
      <c r="S57" s="211"/>
      <c r="T57" s="5"/>
      <c r="U57" s="5"/>
      <c r="V57" s="5"/>
      <c r="W57" s="5"/>
      <c r="X57" s="5"/>
      <c r="Y57" s="5"/>
      <c r="Z57" s="5"/>
      <c r="AA57" s="5"/>
      <c r="AB57" s="203"/>
      <c r="AC57" s="211"/>
      <c r="AD57" s="182"/>
      <c r="AE57" s="182"/>
      <c r="AF57" s="182"/>
      <c r="AG57" s="182"/>
      <c r="AH57" s="182"/>
    </row>
    <row r="58" spans="7:34" s="177" customFormat="1" ht="15" customHeight="1" x14ac:dyDescent="0.4">
      <c r="G58" s="474" t="s">
        <v>462</v>
      </c>
      <c r="H58" s="475"/>
      <c r="I58" s="475"/>
      <c r="J58" s="475"/>
      <c r="K58" s="475"/>
      <c r="L58" s="475"/>
      <c r="M58" s="475"/>
      <c r="N58" s="475"/>
      <c r="O58" s="475"/>
      <c r="P58" s="475"/>
      <c r="Q58" s="475"/>
      <c r="R58" s="475"/>
      <c r="S58" s="476"/>
      <c r="T58" s="477" t="s">
        <v>390</v>
      </c>
      <c r="U58" s="478"/>
      <c r="V58" s="478"/>
      <c r="W58" s="478"/>
      <c r="X58" s="478"/>
      <c r="Y58" s="478"/>
      <c r="Z58" s="478"/>
      <c r="AA58" s="478"/>
      <c r="AB58" s="478"/>
      <c r="AC58" s="478"/>
      <c r="AD58" s="478"/>
      <c r="AE58" s="478"/>
      <c r="AF58" s="478"/>
      <c r="AG58" s="478"/>
      <c r="AH58" s="479"/>
    </row>
    <row r="59" spans="7:34" s="177" customFormat="1" ht="28.5" customHeight="1" x14ac:dyDescent="0.4">
      <c r="G59" s="480">
        <f>'記録票（入力用）'!D53</f>
        <v>0</v>
      </c>
      <c r="H59" s="481"/>
      <c r="I59" s="481"/>
      <c r="J59" s="481"/>
      <c r="K59" s="481"/>
      <c r="L59" s="481"/>
      <c r="M59" s="481"/>
      <c r="N59" s="481"/>
      <c r="O59" s="481"/>
      <c r="P59" s="481"/>
      <c r="Q59" s="481"/>
      <c r="R59" s="481"/>
      <c r="S59" s="482"/>
      <c r="T59" s="480">
        <f>'記録票（入力用）'!O53</f>
        <v>0</v>
      </c>
      <c r="U59" s="481"/>
      <c r="V59" s="481"/>
      <c r="W59" s="481"/>
      <c r="X59" s="481"/>
      <c r="Y59" s="481"/>
      <c r="Z59" s="481"/>
      <c r="AA59" s="481"/>
      <c r="AB59" s="481"/>
      <c r="AC59" s="481"/>
      <c r="AD59" s="481"/>
      <c r="AE59" s="481"/>
      <c r="AF59" s="481"/>
      <c r="AG59" s="481"/>
      <c r="AH59" s="482"/>
    </row>
    <row r="60" spans="7:34" ht="28.5" customHeight="1" x14ac:dyDescent="0.4">
      <c r="G60" s="483">
        <f>'記録票（入力用）'!D55</f>
        <v>0</v>
      </c>
      <c r="H60" s="484"/>
      <c r="I60" s="484"/>
      <c r="J60" s="484"/>
      <c r="K60" s="484"/>
      <c r="L60" s="484"/>
      <c r="M60" s="484"/>
      <c r="N60" s="484"/>
      <c r="O60" s="484"/>
      <c r="P60" s="484"/>
      <c r="Q60" s="484"/>
      <c r="R60" s="484"/>
      <c r="S60" s="485"/>
      <c r="T60" s="483"/>
      <c r="U60" s="484"/>
      <c r="V60" s="484"/>
      <c r="W60" s="484"/>
      <c r="X60" s="484"/>
      <c r="Y60" s="484"/>
      <c r="Z60" s="484"/>
      <c r="AA60" s="484"/>
      <c r="AB60" s="484"/>
      <c r="AC60" s="484"/>
      <c r="AD60" s="484"/>
      <c r="AE60" s="484"/>
      <c r="AF60" s="484"/>
      <c r="AG60" s="484"/>
      <c r="AH60" s="485"/>
    </row>
    <row r="61" spans="7:34" ht="15" customHeight="1" x14ac:dyDescent="0.4">
      <c r="G61" s="213"/>
      <c r="H61" s="213"/>
      <c r="I61" s="213"/>
      <c r="J61" s="213"/>
      <c r="K61" s="213"/>
      <c r="L61" s="213"/>
      <c r="M61" s="213"/>
      <c r="N61" s="213"/>
      <c r="O61" s="213"/>
      <c r="P61" s="213"/>
      <c r="Q61" s="213"/>
      <c r="R61" s="213"/>
      <c r="S61" s="213"/>
      <c r="T61" s="4"/>
      <c r="U61" s="4"/>
      <c r="V61" s="4"/>
      <c r="W61" s="4"/>
      <c r="X61" s="4"/>
      <c r="Y61" s="4"/>
      <c r="Z61" s="4"/>
      <c r="AA61" s="4"/>
      <c r="AB61" s="4"/>
      <c r="AC61" s="4"/>
      <c r="AD61" s="4"/>
      <c r="AE61" s="4"/>
      <c r="AF61" s="4"/>
      <c r="AG61" s="4"/>
    </row>
    <row r="62" spans="7:34" ht="16.5" customHeight="1" thickBot="1" x14ac:dyDescent="0.45">
      <c r="G62" s="204" t="s">
        <v>397</v>
      </c>
      <c r="H62" s="205"/>
      <c r="I62" s="205"/>
      <c r="J62" s="205"/>
      <c r="K62" s="464">
        <f>'記録票（入力用）'!H60</f>
        <v>0</v>
      </c>
      <c r="L62" s="464"/>
      <c r="M62" s="464"/>
      <c r="N62" s="464"/>
      <c r="O62" s="464"/>
      <c r="P62" s="464"/>
      <c r="Q62" s="464"/>
      <c r="R62" s="464"/>
      <c r="S62" s="464"/>
      <c r="T62" s="4"/>
      <c r="U62" s="4"/>
      <c r="V62" s="4"/>
      <c r="W62" s="4"/>
      <c r="X62" s="4"/>
      <c r="Y62" s="4"/>
      <c r="Z62" s="4"/>
      <c r="AA62" s="4"/>
      <c r="AB62" s="4"/>
      <c r="AC62" s="4"/>
      <c r="AD62" s="4"/>
      <c r="AE62" s="4"/>
      <c r="AF62" s="4"/>
      <c r="AG62" s="4"/>
    </row>
    <row r="63" spans="7:34" ht="16.5" customHeight="1" thickTop="1" x14ac:dyDescent="0.4"/>
  </sheetData>
  <sheetProtection algorithmName="SHA-512" hashValue="xWsh1Q6zDhJVoOpbgE+1jd2QzGJe9eRICXjw3dDCSFd1S6GBzCXOMmR3wG2UaxGX1meMRX2hdaeQ4sywqdDYSg==" saltValue="HOG3g0xn+yY1SgnSJ6kvXA==" spinCount="100000" sheet="1" formatCells="0" formatColumns="0" formatRows="0" insertColumns="0" insertRows="0" deleteColumns="0" deleteRows="0"/>
  <mergeCells count="32">
    <mergeCell ref="W8:AG8"/>
    <mergeCell ref="W17:AG22"/>
    <mergeCell ref="K62:S62"/>
    <mergeCell ref="G53:J56"/>
    <mergeCell ref="AD55:AH56"/>
    <mergeCell ref="G58:S58"/>
    <mergeCell ref="T58:AH58"/>
    <mergeCell ref="T59:AH60"/>
    <mergeCell ref="L55:R56"/>
    <mergeCell ref="G59:S59"/>
    <mergeCell ref="G60:S60"/>
    <mergeCell ref="T50:AH50"/>
    <mergeCell ref="L52:R52"/>
    <mergeCell ref="T52:AB52"/>
    <mergeCell ref="AD52:AH54"/>
    <mergeCell ref="L53:R54"/>
    <mergeCell ref="G48:I48"/>
    <mergeCell ref="P19:Q20"/>
    <mergeCell ref="H19:O20"/>
    <mergeCell ref="R19:T20"/>
    <mergeCell ref="D1:AJ1"/>
    <mergeCell ref="AE2:AG2"/>
    <mergeCell ref="G5:Q5"/>
    <mergeCell ref="Z4:AA4"/>
    <mergeCell ref="AB4:AG4"/>
    <mergeCell ref="G8:T17"/>
    <mergeCell ref="U45:AG45"/>
    <mergeCell ref="T28:AG28"/>
    <mergeCell ref="T37:AG40"/>
    <mergeCell ref="G43:S45"/>
    <mergeCell ref="G28:S28"/>
    <mergeCell ref="G29:S31"/>
  </mergeCells>
  <phoneticPr fontId="1"/>
  <conditionalFormatting sqref="T59:AH60">
    <cfRule type="expression" dxfId="5" priority="3">
      <formula>$T$59=0</formula>
    </cfRule>
  </conditionalFormatting>
  <conditionalFormatting sqref="G59:S59">
    <cfRule type="expression" dxfId="4" priority="2">
      <formula>$G$59=0</formula>
    </cfRule>
  </conditionalFormatting>
  <conditionalFormatting sqref="G60:S60">
    <cfRule type="expression" dxfId="3" priority="1">
      <formula>$G$60=0</formula>
    </cfRule>
  </conditionalFormatting>
  <printOptions horizontalCentered="1" verticalCentered="1"/>
  <pageMargins left="0.39370078740157483" right="0.39370078740157483" top="0.31496062992125984" bottom="0.31496062992125984" header="0" footer="0"/>
  <pageSetup paperSize="9" scale="9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5790C-18AE-4E7A-85F6-A1B05F50E59E}">
  <dimension ref="B1:G179"/>
  <sheetViews>
    <sheetView zoomScale="85" zoomScaleNormal="85" workbookViewId="0">
      <selection activeCell="D1" sqref="D1"/>
    </sheetView>
  </sheetViews>
  <sheetFormatPr defaultRowHeight="18.75" x14ac:dyDescent="0.4"/>
  <cols>
    <col min="2" max="2" width="13" bestFit="1" customWidth="1"/>
    <col min="6" max="6" width="4" bestFit="1" customWidth="1"/>
    <col min="7" max="7" width="102.125" customWidth="1"/>
  </cols>
  <sheetData>
    <row r="1" spans="2:7" x14ac:dyDescent="0.4">
      <c r="B1" t="s">
        <v>86</v>
      </c>
      <c r="D1" t="s">
        <v>87</v>
      </c>
      <c r="F1" s="29" t="s">
        <v>88</v>
      </c>
      <c r="G1" s="29" t="s">
        <v>89</v>
      </c>
    </row>
    <row r="2" spans="2:7" x14ac:dyDescent="0.4">
      <c r="B2" t="s">
        <v>90</v>
      </c>
      <c r="D2" t="s">
        <v>91</v>
      </c>
      <c r="F2" s="30">
        <v>1</v>
      </c>
      <c r="G2" s="30" t="s">
        <v>92</v>
      </c>
    </row>
    <row r="3" spans="2:7" x14ac:dyDescent="0.4">
      <c r="B3" t="s">
        <v>93</v>
      </c>
      <c r="D3" t="s">
        <v>94</v>
      </c>
      <c r="F3" s="30">
        <v>2</v>
      </c>
      <c r="G3" s="30" t="s">
        <v>95</v>
      </c>
    </row>
    <row r="4" spans="2:7" x14ac:dyDescent="0.4">
      <c r="B4" t="s">
        <v>96</v>
      </c>
      <c r="D4" t="s">
        <v>97</v>
      </c>
      <c r="F4" s="30">
        <v>3</v>
      </c>
      <c r="G4" s="30" t="s">
        <v>98</v>
      </c>
    </row>
    <row r="5" spans="2:7" x14ac:dyDescent="0.4">
      <c r="B5" t="s">
        <v>99</v>
      </c>
      <c r="D5" t="s">
        <v>100</v>
      </c>
      <c r="F5" s="30">
        <v>4</v>
      </c>
      <c r="G5" s="30" t="s">
        <v>101</v>
      </c>
    </row>
    <row r="6" spans="2:7" x14ac:dyDescent="0.4">
      <c r="B6" t="s">
        <v>102</v>
      </c>
      <c r="D6" t="s">
        <v>103</v>
      </c>
      <c r="F6" s="30">
        <v>5</v>
      </c>
      <c r="G6" s="30" t="s">
        <v>104</v>
      </c>
    </row>
    <row r="7" spans="2:7" x14ac:dyDescent="0.4">
      <c r="B7" t="s">
        <v>105</v>
      </c>
      <c r="F7" s="30">
        <v>6</v>
      </c>
      <c r="G7" s="30" t="s">
        <v>106</v>
      </c>
    </row>
    <row r="8" spans="2:7" x14ac:dyDescent="0.4">
      <c r="B8" t="s">
        <v>107</v>
      </c>
      <c r="F8" s="30">
        <v>7</v>
      </c>
      <c r="G8" s="30" t="s">
        <v>108</v>
      </c>
    </row>
    <row r="9" spans="2:7" x14ac:dyDescent="0.4">
      <c r="B9" t="s">
        <v>109</v>
      </c>
      <c r="F9" s="30">
        <v>8</v>
      </c>
      <c r="G9" s="30" t="s">
        <v>110</v>
      </c>
    </row>
    <row r="10" spans="2:7" x14ac:dyDescent="0.4">
      <c r="B10" t="s">
        <v>111</v>
      </c>
      <c r="F10" s="30">
        <v>9</v>
      </c>
      <c r="G10" s="30" t="s">
        <v>112</v>
      </c>
    </row>
    <row r="11" spans="2:7" x14ac:dyDescent="0.4">
      <c r="B11" t="s">
        <v>113</v>
      </c>
      <c r="F11" s="30">
        <v>10</v>
      </c>
      <c r="G11" s="30" t="s">
        <v>114</v>
      </c>
    </row>
    <row r="12" spans="2:7" x14ac:dyDescent="0.4">
      <c r="B12" t="s">
        <v>115</v>
      </c>
      <c r="F12" s="30"/>
      <c r="G12" s="30"/>
    </row>
    <row r="13" spans="2:7" x14ac:dyDescent="0.4">
      <c r="B13" t="s">
        <v>116</v>
      </c>
      <c r="F13" s="30">
        <v>11</v>
      </c>
      <c r="G13" s="30" t="s">
        <v>117</v>
      </c>
    </row>
    <row r="14" spans="2:7" x14ac:dyDescent="0.4">
      <c r="B14" t="s">
        <v>118</v>
      </c>
      <c r="F14" s="30">
        <v>12</v>
      </c>
      <c r="G14" s="30" t="s">
        <v>119</v>
      </c>
    </row>
    <row r="15" spans="2:7" x14ac:dyDescent="0.4">
      <c r="B15" t="s">
        <v>120</v>
      </c>
      <c r="F15" s="30">
        <v>13</v>
      </c>
      <c r="G15" s="30" t="s">
        <v>121</v>
      </c>
    </row>
    <row r="16" spans="2:7" x14ac:dyDescent="0.4">
      <c r="B16" t="s">
        <v>122</v>
      </c>
      <c r="F16" s="30">
        <v>14</v>
      </c>
      <c r="G16" s="30" t="s">
        <v>123</v>
      </c>
    </row>
    <row r="17" spans="2:7" x14ac:dyDescent="0.4">
      <c r="B17" t="s">
        <v>124</v>
      </c>
      <c r="F17" s="30">
        <v>15</v>
      </c>
      <c r="G17" s="30" t="s">
        <v>125</v>
      </c>
    </row>
    <row r="18" spans="2:7" x14ac:dyDescent="0.4">
      <c r="B18" t="s">
        <v>126</v>
      </c>
      <c r="F18" s="30">
        <v>16</v>
      </c>
      <c r="G18" s="30" t="s">
        <v>127</v>
      </c>
    </row>
    <row r="19" spans="2:7" x14ac:dyDescent="0.4">
      <c r="B19" t="s">
        <v>128</v>
      </c>
      <c r="F19" s="30">
        <v>17</v>
      </c>
      <c r="G19" s="30" t="s">
        <v>129</v>
      </c>
    </row>
    <row r="20" spans="2:7" x14ac:dyDescent="0.4">
      <c r="B20" t="s">
        <v>130</v>
      </c>
    </row>
    <row r="21" spans="2:7" x14ac:dyDescent="0.4">
      <c r="B21" t="s">
        <v>131</v>
      </c>
    </row>
    <row r="22" spans="2:7" x14ac:dyDescent="0.4">
      <c r="B22" t="s">
        <v>132</v>
      </c>
    </row>
    <row r="23" spans="2:7" x14ac:dyDescent="0.4">
      <c r="B23" t="s">
        <v>133</v>
      </c>
    </row>
    <row r="24" spans="2:7" x14ac:dyDescent="0.4">
      <c r="B24" t="s">
        <v>134</v>
      </c>
    </row>
    <row r="25" spans="2:7" x14ac:dyDescent="0.4">
      <c r="B25" t="s">
        <v>135</v>
      </c>
    </row>
    <row r="26" spans="2:7" x14ac:dyDescent="0.4">
      <c r="B26" t="s">
        <v>136</v>
      </c>
    </row>
    <row r="27" spans="2:7" x14ac:dyDescent="0.4">
      <c r="B27" t="s">
        <v>137</v>
      </c>
    </row>
    <row r="28" spans="2:7" x14ac:dyDescent="0.4">
      <c r="B28" t="s">
        <v>138</v>
      </c>
    </row>
    <row r="29" spans="2:7" x14ac:dyDescent="0.4">
      <c r="B29" t="s">
        <v>139</v>
      </c>
    </row>
    <row r="30" spans="2:7" x14ac:dyDescent="0.4">
      <c r="B30" t="s">
        <v>140</v>
      </c>
    </row>
    <row r="31" spans="2:7" x14ac:dyDescent="0.4">
      <c r="B31" t="s">
        <v>141</v>
      </c>
    </row>
    <row r="32" spans="2:7" x14ac:dyDescent="0.4">
      <c r="B32" t="s">
        <v>142</v>
      </c>
    </row>
    <row r="33" spans="2:2" x14ac:dyDescent="0.4">
      <c r="B33" t="s">
        <v>143</v>
      </c>
    </row>
    <row r="34" spans="2:2" x14ac:dyDescent="0.4">
      <c r="B34" t="s">
        <v>144</v>
      </c>
    </row>
    <row r="35" spans="2:2" x14ac:dyDescent="0.4">
      <c r="B35" t="s">
        <v>145</v>
      </c>
    </row>
    <row r="36" spans="2:2" x14ac:dyDescent="0.4">
      <c r="B36" t="s">
        <v>146</v>
      </c>
    </row>
    <row r="37" spans="2:2" x14ac:dyDescent="0.4">
      <c r="B37" t="s">
        <v>147</v>
      </c>
    </row>
    <row r="38" spans="2:2" x14ac:dyDescent="0.4">
      <c r="B38" t="s">
        <v>148</v>
      </c>
    </row>
    <row r="39" spans="2:2" x14ac:dyDescent="0.4">
      <c r="B39" t="s">
        <v>149</v>
      </c>
    </row>
    <row r="40" spans="2:2" x14ac:dyDescent="0.4">
      <c r="B40" t="s">
        <v>150</v>
      </c>
    </row>
    <row r="41" spans="2:2" x14ac:dyDescent="0.4">
      <c r="B41" t="s">
        <v>151</v>
      </c>
    </row>
    <row r="42" spans="2:2" x14ac:dyDescent="0.4">
      <c r="B42" t="s">
        <v>152</v>
      </c>
    </row>
    <row r="43" spans="2:2" x14ac:dyDescent="0.4">
      <c r="B43" t="s">
        <v>153</v>
      </c>
    </row>
    <row r="44" spans="2:2" x14ac:dyDescent="0.4">
      <c r="B44" t="s">
        <v>154</v>
      </c>
    </row>
    <row r="45" spans="2:2" x14ac:dyDescent="0.4">
      <c r="B45" t="s">
        <v>155</v>
      </c>
    </row>
    <row r="46" spans="2:2" x14ac:dyDescent="0.4">
      <c r="B46" t="s">
        <v>156</v>
      </c>
    </row>
    <row r="47" spans="2:2" x14ac:dyDescent="0.4">
      <c r="B47" t="s">
        <v>157</v>
      </c>
    </row>
    <row r="48" spans="2:2" x14ac:dyDescent="0.4">
      <c r="B48" t="s">
        <v>158</v>
      </c>
    </row>
    <row r="49" spans="2:2" x14ac:dyDescent="0.4">
      <c r="B49" t="s">
        <v>159</v>
      </c>
    </row>
    <row r="50" spans="2:2" x14ac:dyDescent="0.4">
      <c r="B50" t="s">
        <v>160</v>
      </c>
    </row>
    <row r="51" spans="2:2" x14ac:dyDescent="0.4">
      <c r="B51" t="s">
        <v>161</v>
      </c>
    </row>
    <row r="52" spans="2:2" x14ac:dyDescent="0.4">
      <c r="B52" t="s">
        <v>162</v>
      </c>
    </row>
    <row r="53" spans="2:2" x14ac:dyDescent="0.4">
      <c r="B53" t="s">
        <v>163</v>
      </c>
    </row>
    <row r="54" spans="2:2" x14ac:dyDescent="0.4">
      <c r="B54" t="s">
        <v>164</v>
      </c>
    </row>
    <row r="55" spans="2:2" x14ac:dyDescent="0.4">
      <c r="B55" t="s">
        <v>165</v>
      </c>
    </row>
    <row r="56" spans="2:2" x14ac:dyDescent="0.4">
      <c r="B56" t="s">
        <v>166</v>
      </c>
    </row>
    <row r="57" spans="2:2" x14ac:dyDescent="0.4">
      <c r="B57" t="s">
        <v>167</v>
      </c>
    </row>
    <row r="58" spans="2:2" x14ac:dyDescent="0.4">
      <c r="B58" t="s">
        <v>168</v>
      </c>
    </row>
    <row r="59" spans="2:2" x14ac:dyDescent="0.4">
      <c r="B59" t="s">
        <v>169</v>
      </c>
    </row>
    <row r="60" spans="2:2" x14ac:dyDescent="0.4">
      <c r="B60" t="s">
        <v>170</v>
      </c>
    </row>
    <row r="61" spans="2:2" x14ac:dyDescent="0.4">
      <c r="B61" t="s">
        <v>171</v>
      </c>
    </row>
    <row r="62" spans="2:2" x14ac:dyDescent="0.4">
      <c r="B62" t="s">
        <v>172</v>
      </c>
    </row>
    <row r="63" spans="2:2" x14ac:dyDescent="0.4">
      <c r="B63" t="s">
        <v>173</v>
      </c>
    </row>
    <row r="64" spans="2:2" x14ac:dyDescent="0.4">
      <c r="B64" t="s">
        <v>174</v>
      </c>
    </row>
    <row r="65" spans="2:2" x14ac:dyDescent="0.4">
      <c r="B65" t="s">
        <v>175</v>
      </c>
    </row>
    <row r="66" spans="2:2" x14ac:dyDescent="0.4">
      <c r="B66" t="s">
        <v>176</v>
      </c>
    </row>
    <row r="67" spans="2:2" x14ac:dyDescent="0.4">
      <c r="B67" t="s">
        <v>177</v>
      </c>
    </row>
    <row r="68" spans="2:2" x14ac:dyDescent="0.4">
      <c r="B68" t="s">
        <v>178</v>
      </c>
    </row>
    <row r="69" spans="2:2" x14ac:dyDescent="0.4">
      <c r="B69" t="s">
        <v>179</v>
      </c>
    </row>
    <row r="70" spans="2:2" x14ac:dyDescent="0.4">
      <c r="B70" t="s">
        <v>180</v>
      </c>
    </row>
    <row r="71" spans="2:2" x14ac:dyDescent="0.4">
      <c r="B71" t="s">
        <v>181</v>
      </c>
    </row>
    <row r="72" spans="2:2" x14ac:dyDescent="0.4">
      <c r="B72" t="s">
        <v>182</v>
      </c>
    </row>
    <row r="73" spans="2:2" x14ac:dyDescent="0.4">
      <c r="B73" t="s">
        <v>183</v>
      </c>
    </row>
    <row r="74" spans="2:2" x14ac:dyDescent="0.4">
      <c r="B74" t="s">
        <v>184</v>
      </c>
    </row>
    <row r="75" spans="2:2" x14ac:dyDescent="0.4">
      <c r="B75" t="s">
        <v>185</v>
      </c>
    </row>
    <row r="76" spans="2:2" x14ac:dyDescent="0.4">
      <c r="B76" t="s">
        <v>186</v>
      </c>
    </row>
    <row r="77" spans="2:2" x14ac:dyDescent="0.4">
      <c r="B77" t="s">
        <v>187</v>
      </c>
    </row>
    <row r="78" spans="2:2" x14ac:dyDescent="0.4">
      <c r="B78" t="s">
        <v>188</v>
      </c>
    </row>
    <row r="79" spans="2:2" x14ac:dyDescent="0.4">
      <c r="B79" t="s">
        <v>189</v>
      </c>
    </row>
    <row r="80" spans="2:2" x14ac:dyDescent="0.4">
      <c r="B80" t="s">
        <v>190</v>
      </c>
    </row>
    <row r="81" spans="2:2" x14ac:dyDescent="0.4">
      <c r="B81" t="s">
        <v>191</v>
      </c>
    </row>
    <row r="82" spans="2:2" x14ac:dyDescent="0.4">
      <c r="B82" t="s">
        <v>192</v>
      </c>
    </row>
    <row r="83" spans="2:2" x14ac:dyDescent="0.4">
      <c r="B83" t="s">
        <v>193</v>
      </c>
    </row>
    <row r="84" spans="2:2" x14ac:dyDescent="0.4">
      <c r="B84" t="s">
        <v>194</v>
      </c>
    </row>
    <row r="85" spans="2:2" x14ac:dyDescent="0.4">
      <c r="B85" t="s">
        <v>195</v>
      </c>
    </row>
    <row r="86" spans="2:2" x14ac:dyDescent="0.4">
      <c r="B86" t="s">
        <v>196</v>
      </c>
    </row>
    <row r="87" spans="2:2" x14ac:dyDescent="0.4">
      <c r="B87" t="s">
        <v>197</v>
      </c>
    </row>
    <row r="88" spans="2:2" x14ac:dyDescent="0.4">
      <c r="B88" t="s">
        <v>198</v>
      </c>
    </row>
    <row r="89" spans="2:2" x14ac:dyDescent="0.4">
      <c r="B89" t="s">
        <v>199</v>
      </c>
    </row>
    <row r="90" spans="2:2" x14ac:dyDescent="0.4">
      <c r="B90" t="s">
        <v>200</v>
      </c>
    </row>
    <row r="91" spans="2:2" x14ac:dyDescent="0.4">
      <c r="B91" t="s">
        <v>201</v>
      </c>
    </row>
    <row r="92" spans="2:2" x14ac:dyDescent="0.4">
      <c r="B92" t="s">
        <v>202</v>
      </c>
    </row>
    <row r="93" spans="2:2" x14ac:dyDescent="0.4">
      <c r="B93" t="s">
        <v>203</v>
      </c>
    </row>
    <row r="94" spans="2:2" x14ac:dyDescent="0.4">
      <c r="B94" t="s">
        <v>204</v>
      </c>
    </row>
    <row r="95" spans="2:2" x14ac:dyDescent="0.4">
      <c r="B95" t="s">
        <v>205</v>
      </c>
    </row>
    <row r="96" spans="2:2" x14ac:dyDescent="0.4">
      <c r="B96" t="s">
        <v>206</v>
      </c>
    </row>
    <row r="97" spans="2:2" x14ac:dyDescent="0.4">
      <c r="B97" t="s">
        <v>207</v>
      </c>
    </row>
    <row r="98" spans="2:2" x14ac:dyDescent="0.4">
      <c r="B98" t="s">
        <v>208</v>
      </c>
    </row>
    <row r="99" spans="2:2" x14ac:dyDescent="0.4">
      <c r="B99" t="s">
        <v>209</v>
      </c>
    </row>
    <row r="100" spans="2:2" x14ac:dyDescent="0.4">
      <c r="B100" t="s">
        <v>210</v>
      </c>
    </row>
    <row r="101" spans="2:2" x14ac:dyDescent="0.4">
      <c r="B101" t="s">
        <v>211</v>
      </c>
    </row>
    <row r="102" spans="2:2" x14ac:dyDescent="0.4">
      <c r="B102" t="s">
        <v>212</v>
      </c>
    </row>
    <row r="103" spans="2:2" x14ac:dyDescent="0.4">
      <c r="B103" t="s">
        <v>213</v>
      </c>
    </row>
    <row r="104" spans="2:2" x14ac:dyDescent="0.4">
      <c r="B104" t="s">
        <v>214</v>
      </c>
    </row>
    <row r="105" spans="2:2" x14ac:dyDescent="0.4">
      <c r="B105" t="s">
        <v>215</v>
      </c>
    </row>
    <row r="106" spans="2:2" x14ac:dyDescent="0.4">
      <c r="B106" t="s">
        <v>216</v>
      </c>
    </row>
    <row r="107" spans="2:2" x14ac:dyDescent="0.4">
      <c r="B107" t="s">
        <v>217</v>
      </c>
    </row>
    <row r="108" spans="2:2" x14ac:dyDescent="0.4">
      <c r="B108" t="s">
        <v>218</v>
      </c>
    </row>
    <row r="109" spans="2:2" x14ac:dyDescent="0.4">
      <c r="B109" t="s">
        <v>219</v>
      </c>
    </row>
    <row r="110" spans="2:2" x14ac:dyDescent="0.4">
      <c r="B110" t="s">
        <v>220</v>
      </c>
    </row>
    <row r="111" spans="2:2" x14ac:dyDescent="0.4">
      <c r="B111" t="s">
        <v>221</v>
      </c>
    </row>
    <row r="112" spans="2:2" x14ac:dyDescent="0.4">
      <c r="B112" t="s">
        <v>222</v>
      </c>
    </row>
    <row r="113" spans="2:2" x14ac:dyDescent="0.4">
      <c r="B113" t="s">
        <v>223</v>
      </c>
    </row>
    <row r="114" spans="2:2" x14ac:dyDescent="0.4">
      <c r="B114" t="s">
        <v>224</v>
      </c>
    </row>
    <row r="115" spans="2:2" x14ac:dyDescent="0.4">
      <c r="B115" t="s">
        <v>225</v>
      </c>
    </row>
    <row r="116" spans="2:2" x14ac:dyDescent="0.4">
      <c r="B116" t="s">
        <v>226</v>
      </c>
    </row>
    <row r="117" spans="2:2" x14ac:dyDescent="0.4">
      <c r="B117" t="s">
        <v>227</v>
      </c>
    </row>
    <row r="118" spans="2:2" x14ac:dyDescent="0.4">
      <c r="B118" t="s">
        <v>228</v>
      </c>
    </row>
    <row r="119" spans="2:2" x14ac:dyDescent="0.4">
      <c r="B119" t="s">
        <v>229</v>
      </c>
    </row>
    <row r="120" spans="2:2" x14ac:dyDescent="0.4">
      <c r="B120" t="s">
        <v>230</v>
      </c>
    </row>
    <row r="121" spans="2:2" x14ac:dyDescent="0.4">
      <c r="B121" t="s">
        <v>231</v>
      </c>
    </row>
    <row r="122" spans="2:2" x14ac:dyDescent="0.4">
      <c r="B122" t="s">
        <v>232</v>
      </c>
    </row>
    <row r="123" spans="2:2" x14ac:dyDescent="0.4">
      <c r="B123" t="s">
        <v>233</v>
      </c>
    </row>
    <row r="124" spans="2:2" x14ac:dyDescent="0.4">
      <c r="B124" t="s">
        <v>234</v>
      </c>
    </row>
    <row r="125" spans="2:2" x14ac:dyDescent="0.4">
      <c r="B125" t="s">
        <v>235</v>
      </c>
    </row>
    <row r="126" spans="2:2" x14ac:dyDescent="0.4">
      <c r="B126" t="s">
        <v>236</v>
      </c>
    </row>
    <row r="127" spans="2:2" x14ac:dyDescent="0.4">
      <c r="B127" t="s">
        <v>237</v>
      </c>
    </row>
    <row r="128" spans="2:2" x14ac:dyDescent="0.4">
      <c r="B128" t="s">
        <v>238</v>
      </c>
    </row>
    <row r="129" spans="2:2" x14ac:dyDescent="0.4">
      <c r="B129" t="s">
        <v>239</v>
      </c>
    </row>
    <row r="130" spans="2:2" x14ac:dyDescent="0.4">
      <c r="B130" t="s">
        <v>240</v>
      </c>
    </row>
    <row r="131" spans="2:2" x14ac:dyDescent="0.4">
      <c r="B131" t="s">
        <v>241</v>
      </c>
    </row>
    <row r="132" spans="2:2" x14ac:dyDescent="0.4">
      <c r="B132" t="s">
        <v>242</v>
      </c>
    </row>
    <row r="133" spans="2:2" x14ac:dyDescent="0.4">
      <c r="B133" t="s">
        <v>243</v>
      </c>
    </row>
    <row r="134" spans="2:2" x14ac:dyDescent="0.4">
      <c r="B134" t="s">
        <v>244</v>
      </c>
    </row>
    <row r="135" spans="2:2" x14ac:dyDescent="0.4">
      <c r="B135" t="s">
        <v>245</v>
      </c>
    </row>
    <row r="136" spans="2:2" x14ac:dyDescent="0.4">
      <c r="B136" t="s">
        <v>246</v>
      </c>
    </row>
    <row r="137" spans="2:2" x14ac:dyDescent="0.4">
      <c r="B137" t="s">
        <v>247</v>
      </c>
    </row>
    <row r="138" spans="2:2" x14ac:dyDescent="0.4">
      <c r="B138" t="s">
        <v>248</v>
      </c>
    </row>
    <row r="139" spans="2:2" x14ac:dyDescent="0.4">
      <c r="B139" t="s">
        <v>249</v>
      </c>
    </row>
    <row r="140" spans="2:2" x14ac:dyDescent="0.4">
      <c r="B140" t="s">
        <v>250</v>
      </c>
    </row>
    <row r="141" spans="2:2" x14ac:dyDescent="0.4">
      <c r="B141" t="s">
        <v>251</v>
      </c>
    </row>
    <row r="142" spans="2:2" x14ac:dyDescent="0.4">
      <c r="B142" t="s">
        <v>252</v>
      </c>
    </row>
    <row r="143" spans="2:2" x14ac:dyDescent="0.4">
      <c r="B143" t="s">
        <v>253</v>
      </c>
    </row>
    <row r="144" spans="2:2" x14ac:dyDescent="0.4">
      <c r="B144" t="s">
        <v>254</v>
      </c>
    </row>
    <row r="145" spans="2:2" x14ac:dyDescent="0.4">
      <c r="B145" t="s">
        <v>255</v>
      </c>
    </row>
    <row r="146" spans="2:2" x14ac:dyDescent="0.4">
      <c r="B146" t="s">
        <v>256</v>
      </c>
    </row>
    <row r="147" spans="2:2" x14ac:dyDescent="0.4">
      <c r="B147" t="s">
        <v>257</v>
      </c>
    </row>
    <row r="148" spans="2:2" x14ac:dyDescent="0.4">
      <c r="B148" t="s">
        <v>258</v>
      </c>
    </row>
    <row r="149" spans="2:2" x14ac:dyDescent="0.4">
      <c r="B149" t="s">
        <v>259</v>
      </c>
    </row>
    <row r="150" spans="2:2" x14ac:dyDescent="0.4">
      <c r="B150" t="s">
        <v>260</v>
      </c>
    </row>
    <row r="151" spans="2:2" x14ac:dyDescent="0.4">
      <c r="B151" t="s">
        <v>261</v>
      </c>
    </row>
    <row r="152" spans="2:2" x14ac:dyDescent="0.4">
      <c r="B152" t="s">
        <v>262</v>
      </c>
    </row>
    <row r="153" spans="2:2" x14ac:dyDescent="0.4">
      <c r="B153" t="s">
        <v>263</v>
      </c>
    </row>
    <row r="154" spans="2:2" x14ac:dyDescent="0.4">
      <c r="B154" t="s">
        <v>264</v>
      </c>
    </row>
    <row r="155" spans="2:2" x14ac:dyDescent="0.4">
      <c r="B155" t="s">
        <v>265</v>
      </c>
    </row>
    <row r="156" spans="2:2" x14ac:dyDescent="0.4">
      <c r="B156" t="s">
        <v>266</v>
      </c>
    </row>
    <row r="157" spans="2:2" x14ac:dyDescent="0.4">
      <c r="B157" t="s">
        <v>267</v>
      </c>
    </row>
    <row r="158" spans="2:2" x14ac:dyDescent="0.4">
      <c r="B158" t="s">
        <v>268</v>
      </c>
    </row>
    <row r="159" spans="2:2" x14ac:dyDescent="0.4">
      <c r="B159" t="s">
        <v>269</v>
      </c>
    </row>
    <row r="160" spans="2:2" x14ac:dyDescent="0.4">
      <c r="B160" t="s">
        <v>270</v>
      </c>
    </row>
    <row r="161" spans="2:2" x14ac:dyDescent="0.4">
      <c r="B161" t="s">
        <v>271</v>
      </c>
    </row>
    <row r="162" spans="2:2" x14ac:dyDescent="0.4">
      <c r="B162" t="s">
        <v>271</v>
      </c>
    </row>
    <row r="163" spans="2:2" x14ac:dyDescent="0.4">
      <c r="B163" t="s">
        <v>272</v>
      </c>
    </row>
    <row r="164" spans="2:2" x14ac:dyDescent="0.4">
      <c r="B164" t="s">
        <v>273</v>
      </c>
    </row>
    <row r="165" spans="2:2" x14ac:dyDescent="0.4">
      <c r="B165" t="s">
        <v>274</v>
      </c>
    </row>
    <row r="166" spans="2:2" x14ac:dyDescent="0.4">
      <c r="B166" t="s">
        <v>275</v>
      </c>
    </row>
    <row r="167" spans="2:2" x14ac:dyDescent="0.4">
      <c r="B167" t="s">
        <v>276</v>
      </c>
    </row>
    <row r="168" spans="2:2" x14ac:dyDescent="0.4">
      <c r="B168" t="s">
        <v>277</v>
      </c>
    </row>
    <row r="169" spans="2:2" x14ac:dyDescent="0.4">
      <c r="B169" t="s">
        <v>278</v>
      </c>
    </row>
    <row r="170" spans="2:2" x14ac:dyDescent="0.4">
      <c r="B170" t="s">
        <v>279</v>
      </c>
    </row>
    <row r="171" spans="2:2" x14ac:dyDescent="0.4">
      <c r="B171" t="s">
        <v>280</v>
      </c>
    </row>
    <row r="172" spans="2:2" x14ac:dyDescent="0.4">
      <c r="B172" t="s">
        <v>281</v>
      </c>
    </row>
    <row r="173" spans="2:2" x14ac:dyDescent="0.4">
      <c r="B173" t="s">
        <v>282</v>
      </c>
    </row>
    <row r="174" spans="2:2" x14ac:dyDescent="0.4">
      <c r="B174" t="s">
        <v>283</v>
      </c>
    </row>
    <row r="175" spans="2:2" x14ac:dyDescent="0.4">
      <c r="B175" t="s">
        <v>284</v>
      </c>
    </row>
    <row r="176" spans="2:2" x14ac:dyDescent="0.4">
      <c r="B176" t="s">
        <v>285</v>
      </c>
    </row>
    <row r="177" spans="2:2" x14ac:dyDescent="0.4">
      <c r="B177" t="s">
        <v>286</v>
      </c>
    </row>
    <row r="178" spans="2:2" x14ac:dyDescent="0.4">
      <c r="B178" t="s">
        <v>287</v>
      </c>
    </row>
    <row r="179" spans="2:2" x14ac:dyDescent="0.4">
      <c r="B179" t="s">
        <v>288</v>
      </c>
    </row>
  </sheetData>
  <sheetProtection algorithmName="SHA-512" hashValue="AaL8OnNb/yN58OEkAoiqnalqgDfrb0E7vPxyt/4ZUOgODzCpAPkTFeqbEfxBgRQ21v5cxOCT9q3KsoCwXkVUgA==" saltValue="vVSBN0oAcl8Th1QGiaDIbw==" spinCount="100000" sheet="1" objects="1" scenarios="1"/>
  <phoneticPr fontId="1"/>
  <conditionalFormatting sqref="F1:G19">
    <cfRule type="duplicateValues" dxfId="2" priority="1"/>
  </conditionalFormatting>
  <conditionalFormatting sqref="G1:G19">
    <cfRule type="duplicateValues" dxfId="1" priority="2"/>
    <cfRule type="duplicateValues" dxfId="0" priority="3"/>
  </conditionalFormatting>
  <dataValidations count="1">
    <dataValidation type="list" allowBlank="1" showInputMessage="1" showErrorMessage="1" sqref="H5" xr:uid="{8FDDC807-7E12-4F73-ABB2-60C3919119D2}">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問診票 (記入例)</vt:lpstr>
      <vt:lpstr>記録票（記入例）</vt:lpstr>
      <vt:lpstr>問診票</vt:lpstr>
      <vt:lpstr>記録票（入力用）</vt:lpstr>
      <vt:lpstr>記録票（受診者用）</vt:lpstr>
      <vt:lpstr>入力規則用</vt:lpstr>
      <vt:lpstr>'記録票（記入例）'!Print_Area</vt:lpstr>
      <vt:lpstr>'記録票（受診者用）'!Print_Area</vt:lpstr>
      <vt:lpstr>'記録票（入力用）'!Print_Area</vt:lpstr>
      <vt:lpstr>問診票!Print_Area</vt:lpstr>
      <vt:lpstr>'問診票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UC024</dc:creator>
  <cp:lastModifiedBy>UC024</cp:lastModifiedBy>
  <cp:lastPrinted>2026-07-06T08:53:25Z</cp:lastPrinted>
  <dcterms:created xsi:type="dcterms:W3CDTF">2026-06-18T00:01:30Z</dcterms:created>
  <dcterms:modified xsi:type="dcterms:W3CDTF">2026-08-25T07:30:20Z</dcterms:modified>
</cp:coreProperties>
</file>