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codeName="ThisWorkbook" defaultThemeVersion="166925"/>
  <mc:AlternateContent xmlns:mc="http://schemas.openxmlformats.org/markup-compatibility/2006">
    <mc:Choice Requires="x15">
      <x15ac:absPath xmlns:x15ac="http://schemas.microsoft.com/office/spreadsheetml/2010/11/ac" url="\\flsv\庁内共有\1_課(室)共有\健康福祉部健康増進課\令和07年度(2025)\070102成人保健(健康増進_健康医療)\歯周病検診(05／2031)\様式\"/>
    </mc:Choice>
  </mc:AlternateContent>
  <xr:revisionPtr revIDLastSave="0" documentId="13_ncr:1_{01272929-B895-4116-815B-37B481CBFEF3}" xr6:coauthVersionLast="47" xr6:coauthVersionMax="47" xr10:uidLastSave="{00000000-0000-0000-0000-000000000000}"/>
  <bookViews>
    <workbookView xWindow="-120" yWindow="-120" windowWidth="20730" windowHeight="11310" activeTab="1" xr2:uid="{50530925-55F4-407E-8A37-509E7CB3A939}"/>
  </bookViews>
  <sheets>
    <sheet name="記入例" sheetId="15" r:id="rId1"/>
    <sheet name="市提出用" sheetId="12" r:id="rId2"/>
    <sheet name="医療機関控" sheetId="16" r:id="rId3"/>
    <sheet name="受診者用" sheetId="13" r:id="rId4"/>
    <sheet name="入力規則用" sheetId="8" r:id="rId5"/>
  </sheets>
  <definedNames>
    <definedName name="_xlnm.Print_Area" localSheetId="2">医療機関控!$C$2:$BJ$96</definedName>
    <definedName name="_xlnm.Print_Area" localSheetId="0">記入例!$I$2:$BP$96</definedName>
    <definedName name="_xlnm.Print_Area" localSheetId="1">市提出用!$C$2:$BJ$96</definedName>
    <definedName name="_xlnm.Print_Area" localSheetId="3">受診者用!$C$2:$BJ$96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E61" i="12" l="1" a="1"/>
  <c r="BE61" i="12" s="1"/>
  <c r="BE59" i="12" a="1"/>
  <c r="BE59" i="12" s="1"/>
  <c r="D81" i="13"/>
  <c r="D78" i="13"/>
  <c r="D81" i="16"/>
  <c r="AX33" i="16"/>
  <c r="AS31" i="16"/>
  <c r="U37" i="16"/>
  <c r="AX16" i="16"/>
  <c r="AK16" i="16"/>
  <c r="AD18" i="16"/>
  <c r="AD16" i="16"/>
  <c r="AM12" i="16"/>
  <c r="AD12" i="16"/>
  <c r="AD22" i="16"/>
  <c r="AM22" i="16"/>
  <c r="AT28" i="16"/>
  <c r="AT26" i="16"/>
  <c r="AD26" i="16"/>
  <c r="AD28" i="16"/>
  <c r="AQ33" i="16"/>
  <c r="BE33" i="16"/>
  <c r="BC37" i="16"/>
  <c r="AX37" i="16"/>
  <c r="BC35" i="16"/>
  <c r="AX35" i="16"/>
  <c r="O37" i="16"/>
  <c r="O35" i="16"/>
  <c r="O33" i="16"/>
  <c r="F37" i="16"/>
  <c r="F35" i="16"/>
  <c r="F33" i="16"/>
  <c r="F30" i="16"/>
  <c r="F28" i="16"/>
  <c r="F26" i="16"/>
  <c r="F24" i="16"/>
  <c r="F22" i="16"/>
  <c r="F20" i="16"/>
  <c r="F18" i="16"/>
  <c r="F16" i="16"/>
  <c r="F14" i="16"/>
  <c r="F12" i="16"/>
  <c r="G5" i="13"/>
  <c r="D78" i="16"/>
  <c r="BD74" i="16"/>
  <c r="AS74" i="16"/>
  <c r="AK74" i="16"/>
  <c r="M74" i="16"/>
  <c r="E74" i="16"/>
  <c r="BD72" i="16"/>
  <c r="AS72" i="16"/>
  <c r="AK72" i="16"/>
  <c r="M72" i="16"/>
  <c r="E72" i="16"/>
  <c r="M70" i="16"/>
  <c r="E70" i="16"/>
  <c r="AV95" i="16"/>
  <c r="O95" i="16"/>
  <c r="V65" i="16"/>
  <c r="V63" i="16"/>
  <c r="V61" i="16"/>
  <c r="AB72" i="16" s="1"/>
  <c r="BD53" i="16"/>
  <c r="AZ53" i="16"/>
  <c r="AR53" i="16"/>
  <c r="BD51" i="16"/>
  <c r="AZ51" i="16"/>
  <c r="AR51" i="16"/>
  <c r="BD47" i="16"/>
  <c r="AV47" i="16"/>
  <c r="AR47" i="16"/>
  <c r="BD45" i="16"/>
  <c r="AV45" i="16"/>
  <c r="AR45" i="16"/>
  <c r="AJ47" i="16"/>
  <c r="AH47" i="16"/>
  <c r="AF47" i="16"/>
  <c r="AD47" i="16"/>
  <c r="AB47" i="16"/>
  <c r="Z47" i="16"/>
  <c r="X47" i="16"/>
  <c r="V47" i="16"/>
  <c r="T47" i="16"/>
  <c r="R47" i="16"/>
  <c r="P47" i="16"/>
  <c r="N47" i="16"/>
  <c r="L47" i="16"/>
  <c r="J47" i="16"/>
  <c r="H47" i="16"/>
  <c r="F47" i="16"/>
  <c r="AJ43" i="16"/>
  <c r="AH43" i="16"/>
  <c r="AF43" i="16"/>
  <c r="AD43" i="16"/>
  <c r="AB43" i="16"/>
  <c r="Z43" i="16"/>
  <c r="X43" i="16"/>
  <c r="V43" i="16"/>
  <c r="T43" i="16"/>
  <c r="R43" i="16"/>
  <c r="P43" i="16"/>
  <c r="N43" i="16"/>
  <c r="L43" i="16"/>
  <c r="J43" i="16"/>
  <c r="H43" i="16"/>
  <c r="F43" i="16"/>
  <c r="G5" i="16"/>
  <c r="BG6" i="16"/>
  <c r="AZ6" i="16"/>
  <c r="AV6" i="16"/>
  <c r="AO6" i="16"/>
  <c r="AS8" i="16"/>
  <c r="X6" i="16"/>
  <c r="U6" i="16"/>
  <c r="H4" i="16"/>
  <c r="AT91" i="15"/>
  <c r="X91" i="15"/>
  <c r="AT90" i="15"/>
  <c r="X90" i="15"/>
  <c r="X89" i="15"/>
  <c r="AH74" i="15"/>
  <c r="AH72" i="15"/>
  <c r="BK61" i="15" a="1"/>
  <c r="BK61" i="15" s="1"/>
  <c r="BK59" i="15" a="1"/>
  <c r="BK59" i="15" s="1"/>
  <c r="V59" i="15"/>
  <c r="V57" i="15"/>
  <c r="V55" i="15"/>
  <c r="AT89" i="15" s="1"/>
  <c r="V53" i="15"/>
  <c r="AM6" i="15"/>
  <c r="AV95" i="13"/>
  <c r="O95" i="13"/>
  <c r="AG78" i="13"/>
  <c r="V65" i="13"/>
  <c r="V63" i="13"/>
  <c r="V61" i="13"/>
  <c r="V47" i="13"/>
  <c r="T47" i="13"/>
  <c r="R47" i="13"/>
  <c r="P47" i="13"/>
  <c r="N47" i="13"/>
  <c r="L47" i="13"/>
  <c r="J47" i="13"/>
  <c r="H47" i="13"/>
  <c r="F47" i="13"/>
  <c r="X47" i="13"/>
  <c r="Z47" i="13"/>
  <c r="AB47" i="13"/>
  <c r="AD47" i="13"/>
  <c r="AF47" i="13"/>
  <c r="AH47" i="13"/>
  <c r="AJ47" i="13"/>
  <c r="AJ43" i="13"/>
  <c r="AH43" i="13"/>
  <c r="AF43" i="13"/>
  <c r="AD43" i="13"/>
  <c r="AB43" i="13"/>
  <c r="Z43" i="13"/>
  <c r="X43" i="13"/>
  <c r="V43" i="13"/>
  <c r="T43" i="13"/>
  <c r="R43" i="13"/>
  <c r="P43" i="13"/>
  <c r="N43" i="13"/>
  <c r="L43" i="13"/>
  <c r="J43" i="13"/>
  <c r="H43" i="13"/>
  <c r="F43" i="13"/>
  <c r="BD53" i="13"/>
  <c r="BD51" i="13"/>
  <c r="AZ53" i="13"/>
  <c r="AZ51" i="13"/>
  <c r="AR53" i="13"/>
  <c r="AR51" i="13"/>
  <c r="BD47" i="13"/>
  <c r="BD45" i="13"/>
  <c r="AV47" i="13"/>
  <c r="AV45" i="13"/>
  <c r="AR47" i="13"/>
  <c r="AR45" i="13"/>
  <c r="AS8" i="13"/>
  <c r="BD74" i="13"/>
  <c r="BD72" i="13"/>
  <c r="AS74" i="13"/>
  <c r="AS72" i="13"/>
  <c r="AK74" i="13"/>
  <c r="AK72" i="13"/>
  <c r="M74" i="13"/>
  <c r="M72" i="13"/>
  <c r="M70" i="13"/>
  <c r="E74" i="13"/>
  <c r="E72" i="13"/>
  <c r="E70" i="13"/>
  <c r="U6" i="13"/>
  <c r="BG6" i="13"/>
  <c r="AZ6" i="13"/>
  <c r="AB74" i="16" l="1"/>
  <c r="AB55" i="15"/>
  <c r="AT88" i="15"/>
  <c r="AT87" i="15"/>
  <c r="X87" i="15"/>
  <c r="AV6" i="13"/>
  <c r="AO6" i="13"/>
  <c r="H4" i="13"/>
  <c r="X6" i="13"/>
  <c r="AB74" i="13"/>
  <c r="AB72" i="13"/>
  <c r="AB74" i="12"/>
  <c r="AB72" i="12"/>
  <c r="BE61" i="16" l="1"/>
  <c r="BE61" i="13"/>
  <c r="BE59" i="13"/>
  <c r="BE59" i="16"/>
  <c r="AR86" i="15"/>
  <c r="V86" i="15" s="1"/>
  <c r="J86" i="15" s="1"/>
  <c r="AG6" i="12" l="1"/>
  <c r="AN91" i="12"/>
  <c r="AN88" i="12"/>
  <c r="AN90" i="12"/>
  <c r="R91" i="12"/>
  <c r="R90" i="12"/>
  <c r="R89" i="12"/>
  <c r="R87" i="12"/>
  <c r="AN87" i="12"/>
  <c r="P59" i="12"/>
  <c r="P57" i="12"/>
  <c r="P55" i="12"/>
  <c r="P55" i="16" s="1"/>
  <c r="P53" i="12"/>
  <c r="P53" i="13" l="1"/>
  <c r="P53" i="16"/>
  <c r="R91" i="16"/>
  <c r="R91" i="13"/>
  <c r="P57" i="13"/>
  <c r="P57" i="16"/>
  <c r="AN88" i="16"/>
  <c r="AN88" i="13"/>
  <c r="P59" i="13"/>
  <c r="P59" i="16"/>
  <c r="AN91" i="16"/>
  <c r="AN91" i="13"/>
  <c r="R87" i="13"/>
  <c r="R87" i="16"/>
  <c r="R89" i="13"/>
  <c r="R89" i="16"/>
  <c r="AN87" i="13"/>
  <c r="AN87" i="16"/>
  <c r="AN90" i="13"/>
  <c r="AN90" i="16"/>
  <c r="AG6" i="16"/>
  <c r="AG6" i="13"/>
  <c r="R90" i="13"/>
  <c r="R90" i="16"/>
  <c r="AN89" i="12"/>
  <c r="P55" i="13"/>
  <c r="V55" i="12"/>
  <c r="V55" i="16" l="1"/>
  <c r="V55" i="13"/>
  <c r="AN89" i="13"/>
  <c r="AN89" i="16"/>
  <c r="AL86" i="12"/>
  <c r="AL86" i="16" s="1"/>
  <c r="P86" i="12" l="1"/>
  <c r="P86" i="16" s="1"/>
  <c r="AL86" i="13"/>
  <c r="D86" i="12" l="1"/>
  <c r="P86" i="13"/>
  <c r="D86" i="13" l="1"/>
  <c r="D86"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<sst xmlns="http://schemas.openxmlformats.org/spreadsheetml/2006/main" count="898" uniqueCount="365">
  <si>
    <t>検査日：</t>
    <rPh sb="0" eb="3">
      <t>ケンサビ</t>
    </rPh>
    <phoneticPr fontId="1"/>
  </si>
  <si>
    <t>［市提出用］</t>
    <rPh sb="1" eb="2">
      <t>シ</t>
    </rPh>
    <rPh sb="2" eb="4">
      <t>テイシュツ</t>
    </rPh>
    <rPh sb="4" eb="5">
      <t>ヨウ</t>
    </rPh>
    <phoneticPr fontId="1"/>
  </si>
  <si>
    <t>今市町</t>
    <rPh sb="0" eb="2">
      <t>イマイチ</t>
    </rPh>
    <rPh sb="2" eb="3">
      <t>チョウ</t>
    </rPh>
    <phoneticPr fontId="5"/>
  </si>
  <si>
    <t>今市町北本町</t>
    <rPh sb="0" eb="2">
      <t>イマイチ</t>
    </rPh>
    <rPh sb="2" eb="3">
      <t>チョウ</t>
    </rPh>
    <rPh sb="3" eb="6">
      <t>キタホンマチ</t>
    </rPh>
    <phoneticPr fontId="5"/>
  </si>
  <si>
    <t>今市町南本町</t>
    <rPh sb="0" eb="2">
      <t>イマイチ</t>
    </rPh>
    <rPh sb="2" eb="3">
      <t>チョウ</t>
    </rPh>
    <rPh sb="3" eb="6">
      <t>ミナミホンマチ</t>
    </rPh>
    <phoneticPr fontId="5"/>
  </si>
  <si>
    <t>駅北町</t>
    <rPh sb="0" eb="1">
      <t>エキ</t>
    </rPh>
    <rPh sb="1" eb="2">
      <t>キタ</t>
    </rPh>
    <rPh sb="2" eb="3">
      <t>マチ</t>
    </rPh>
    <phoneticPr fontId="5"/>
  </si>
  <si>
    <t>駅南町</t>
    <rPh sb="0" eb="1">
      <t>エキ</t>
    </rPh>
    <rPh sb="1" eb="3">
      <t>ミナミマチ</t>
    </rPh>
    <phoneticPr fontId="5"/>
  </si>
  <si>
    <t>大津町</t>
    <rPh sb="0" eb="3">
      <t>オオツチョウ</t>
    </rPh>
    <phoneticPr fontId="5"/>
  </si>
  <si>
    <t>大津新崎町</t>
    <rPh sb="0" eb="2">
      <t>オオツ</t>
    </rPh>
    <rPh sb="2" eb="3">
      <t>シン</t>
    </rPh>
    <rPh sb="3" eb="4">
      <t>ザキ</t>
    </rPh>
    <rPh sb="4" eb="5">
      <t>チョウ</t>
    </rPh>
    <phoneticPr fontId="5"/>
  </si>
  <si>
    <t>大津朝倉</t>
    <rPh sb="0" eb="2">
      <t>オオツ</t>
    </rPh>
    <rPh sb="2" eb="4">
      <t>アサクラ</t>
    </rPh>
    <phoneticPr fontId="5"/>
  </si>
  <si>
    <t>枝大津町</t>
    <rPh sb="0" eb="1">
      <t>エダ</t>
    </rPh>
    <rPh sb="1" eb="3">
      <t>オオツ</t>
    </rPh>
    <rPh sb="3" eb="4">
      <t>チョウ</t>
    </rPh>
    <phoneticPr fontId="5"/>
  </si>
  <si>
    <t>上塩冶町</t>
    <rPh sb="0" eb="4">
      <t>カミエンヤチョウ</t>
    </rPh>
    <phoneticPr fontId="5"/>
  </si>
  <si>
    <t>築山新町</t>
    <rPh sb="0" eb="1">
      <t>チク</t>
    </rPh>
    <rPh sb="1" eb="2">
      <t>ヤマ</t>
    </rPh>
    <rPh sb="2" eb="3">
      <t>シン</t>
    </rPh>
    <rPh sb="3" eb="4">
      <t>マチ</t>
    </rPh>
    <phoneticPr fontId="5"/>
  </si>
  <si>
    <t>塩冶町</t>
    <rPh sb="0" eb="2">
      <t>エンヤ</t>
    </rPh>
    <rPh sb="2" eb="3">
      <t>チョウ</t>
    </rPh>
    <phoneticPr fontId="5"/>
  </si>
  <si>
    <t>天神町</t>
    <rPh sb="0" eb="3">
      <t>テンジンチョウ</t>
    </rPh>
    <phoneticPr fontId="5"/>
  </si>
  <si>
    <t>塩冶有原町</t>
    <rPh sb="0" eb="5">
      <t>エンヤアリハラチョウ</t>
    </rPh>
    <phoneticPr fontId="5"/>
  </si>
  <si>
    <t>塩冶神前</t>
    <rPh sb="0" eb="2">
      <t>エンヤ</t>
    </rPh>
    <rPh sb="2" eb="3">
      <t>カミ</t>
    </rPh>
    <rPh sb="3" eb="4">
      <t>マエ</t>
    </rPh>
    <phoneticPr fontId="5"/>
  </si>
  <si>
    <t>塩冶町南町</t>
    <rPh sb="0" eb="5">
      <t>エンヤチョウミナミマチ</t>
    </rPh>
    <phoneticPr fontId="5"/>
  </si>
  <si>
    <t>医大南町</t>
    <rPh sb="0" eb="4">
      <t>イダイミナミマチ</t>
    </rPh>
    <phoneticPr fontId="5"/>
  </si>
  <si>
    <t>塩冶原町</t>
    <rPh sb="0" eb="4">
      <t>エンヤハラマチ</t>
    </rPh>
    <phoneticPr fontId="5"/>
  </si>
  <si>
    <t>塩冶善行町</t>
    <rPh sb="0" eb="2">
      <t>エンヤ</t>
    </rPh>
    <rPh sb="2" eb="4">
      <t>ゼンコウ</t>
    </rPh>
    <rPh sb="4" eb="5">
      <t>マチ</t>
    </rPh>
    <phoneticPr fontId="5"/>
  </si>
  <si>
    <t>古志町</t>
    <rPh sb="0" eb="2">
      <t>コシ</t>
    </rPh>
    <rPh sb="2" eb="3">
      <t>チョウ</t>
    </rPh>
    <phoneticPr fontId="5"/>
  </si>
  <si>
    <t>高松町</t>
    <rPh sb="0" eb="3">
      <t>タカマツチョウ</t>
    </rPh>
    <phoneticPr fontId="5"/>
  </si>
  <si>
    <t>白枝町</t>
    <rPh sb="0" eb="3">
      <t>シロエダチョウ</t>
    </rPh>
    <phoneticPr fontId="5"/>
  </si>
  <si>
    <t>松寄下町</t>
    <rPh sb="0" eb="4">
      <t>マツヨリシモチョウ</t>
    </rPh>
    <phoneticPr fontId="5"/>
  </si>
  <si>
    <t>浜町</t>
    <rPh sb="0" eb="2">
      <t>ハマチョウ</t>
    </rPh>
    <phoneticPr fontId="5"/>
  </si>
  <si>
    <t>下横町</t>
    <rPh sb="0" eb="3">
      <t>シモヨコチョウ</t>
    </rPh>
    <phoneticPr fontId="5"/>
  </si>
  <si>
    <t>矢野町</t>
    <rPh sb="0" eb="3">
      <t>ヤノチョウ</t>
    </rPh>
    <phoneticPr fontId="5"/>
  </si>
  <si>
    <t>小山町</t>
    <rPh sb="0" eb="3">
      <t>オヤマチョウ</t>
    </rPh>
    <phoneticPr fontId="5"/>
  </si>
  <si>
    <t>大塚町</t>
    <rPh sb="0" eb="3">
      <t>オオツカチョウ</t>
    </rPh>
    <phoneticPr fontId="5"/>
  </si>
  <si>
    <t>姫原町</t>
    <rPh sb="0" eb="3">
      <t>ヒメバラチョウ</t>
    </rPh>
    <phoneticPr fontId="5"/>
  </si>
  <si>
    <t>姫原</t>
    <rPh sb="0" eb="1">
      <t>ヒメ</t>
    </rPh>
    <rPh sb="1" eb="2">
      <t>ハラ</t>
    </rPh>
    <phoneticPr fontId="5"/>
  </si>
  <si>
    <t>渡橋町</t>
    <rPh sb="0" eb="3">
      <t>ワタリハシチョウ</t>
    </rPh>
    <phoneticPr fontId="5"/>
  </si>
  <si>
    <t>矢尾町</t>
    <rPh sb="0" eb="3">
      <t>ヤビチョウ</t>
    </rPh>
    <phoneticPr fontId="5"/>
  </si>
  <si>
    <t>日下町</t>
    <rPh sb="0" eb="3">
      <t>クサカチョウ</t>
    </rPh>
    <phoneticPr fontId="5"/>
  </si>
  <si>
    <t>里方町</t>
    <rPh sb="0" eb="2">
      <t>サトカタ</t>
    </rPh>
    <rPh sb="2" eb="3">
      <t>チョウ</t>
    </rPh>
    <phoneticPr fontId="5"/>
  </si>
  <si>
    <t>平野町</t>
    <rPh sb="0" eb="3">
      <t>ヒラノマチ</t>
    </rPh>
    <phoneticPr fontId="5"/>
  </si>
  <si>
    <t>常松町</t>
    <rPh sb="0" eb="3">
      <t>ツネマツチョウ</t>
    </rPh>
    <phoneticPr fontId="5"/>
  </si>
  <si>
    <t>江田町</t>
    <rPh sb="0" eb="3">
      <t>エダチョウ</t>
    </rPh>
    <phoneticPr fontId="5"/>
  </si>
  <si>
    <t>八島町</t>
    <rPh sb="0" eb="3">
      <t>ヤシマチョウ</t>
    </rPh>
    <phoneticPr fontId="5"/>
  </si>
  <si>
    <t>中野町</t>
    <rPh sb="0" eb="3">
      <t>ナカノチョウ</t>
    </rPh>
    <phoneticPr fontId="5"/>
  </si>
  <si>
    <t>武志町</t>
    <rPh sb="0" eb="3">
      <t>タケシチョウ</t>
    </rPh>
    <phoneticPr fontId="5"/>
  </si>
  <si>
    <t>荻杼町</t>
    <rPh sb="0" eb="2">
      <t>オギトチ</t>
    </rPh>
    <rPh sb="2" eb="3">
      <t>チョウ</t>
    </rPh>
    <phoneticPr fontId="5"/>
  </si>
  <si>
    <t>稲岡町</t>
    <rPh sb="0" eb="3">
      <t>イナオカチョウ</t>
    </rPh>
    <phoneticPr fontId="5"/>
  </si>
  <si>
    <t>高岡町</t>
    <rPh sb="0" eb="3">
      <t>タカオカチョウ</t>
    </rPh>
    <phoneticPr fontId="5"/>
  </si>
  <si>
    <t>中野美保北</t>
    <rPh sb="0" eb="2">
      <t>ナカノ</t>
    </rPh>
    <rPh sb="2" eb="4">
      <t>ミホ</t>
    </rPh>
    <rPh sb="4" eb="5">
      <t>キタ</t>
    </rPh>
    <phoneticPr fontId="5"/>
  </si>
  <si>
    <t>中野美保南</t>
    <rPh sb="0" eb="2">
      <t>ナカノ</t>
    </rPh>
    <rPh sb="2" eb="4">
      <t>ミホ</t>
    </rPh>
    <rPh sb="4" eb="5">
      <t>ミナミ</t>
    </rPh>
    <phoneticPr fontId="5"/>
  </si>
  <si>
    <t>西林木町</t>
    <rPh sb="0" eb="1">
      <t>ニシ</t>
    </rPh>
    <rPh sb="1" eb="2">
      <t>ハヤシ</t>
    </rPh>
    <rPh sb="2" eb="3">
      <t>キ</t>
    </rPh>
    <rPh sb="3" eb="4">
      <t>チョウ</t>
    </rPh>
    <phoneticPr fontId="5"/>
  </si>
  <si>
    <t>東林木町</t>
    <rPh sb="0" eb="1">
      <t>ヒガシ</t>
    </rPh>
    <rPh sb="1" eb="2">
      <t>ハヤシ</t>
    </rPh>
    <rPh sb="2" eb="3">
      <t>キ</t>
    </rPh>
    <rPh sb="3" eb="4">
      <t>チョウ</t>
    </rPh>
    <phoneticPr fontId="5"/>
  </si>
  <si>
    <t>西谷町</t>
    <rPh sb="0" eb="3">
      <t>ニシダニチョウ</t>
    </rPh>
    <phoneticPr fontId="5"/>
  </si>
  <si>
    <t>上島町</t>
    <rPh sb="0" eb="3">
      <t>カミシマチョウ</t>
    </rPh>
    <phoneticPr fontId="5"/>
  </si>
  <si>
    <t>船津町</t>
    <rPh sb="0" eb="3">
      <t>フナツチョウ</t>
    </rPh>
    <phoneticPr fontId="5"/>
  </si>
  <si>
    <t>野尻町</t>
    <rPh sb="0" eb="3">
      <t>ノジリチョウ</t>
    </rPh>
    <phoneticPr fontId="5"/>
  </si>
  <si>
    <t>稗原町</t>
    <rPh sb="0" eb="3">
      <t>ヒエバラチョウ</t>
    </rPh>
    <phoneticPr fontId="5"/>
  </si>
  <si>
    <t>宇那手町</t>
    <rPh sb="0" eb="4">
      <t>ウナテチョウ</t>
    </rPh>
    <phoneticPr fontId="5"/>
  </si>
  <si>
    <t>馬木町</t>
    <rPh sb="0" eb="3">
      <t>マキチョウ</t>
    </rPh>
    <phoneticPr fontId="5"/>
  </si>
  <si>
    <t>朝山町</t>
    <rPh sb="0" eb="3">
      <t>アサヤマチョウ</t>
    </rPh>
    <phoneticPr fontId="5"/>
  </si>
  <si>
    <t>所原町</t>
    <rPh sb="0" eb="1">
      <t>トコロ</t>
    </rPh>
    <rPh sb="1" eb="2">
      <t>ハラ</t>
    </rPh>
    <rPh sb="2" eb="3">
      <t>チョウ</t>
    </rPh>
    <phoneticPr fontId="5"/>
  </si>
  <si>
    <t>見々久町</t>
    <rPh sb="0" eb="4">
      <t>ミミクチョウ</t>
    </rPh>
    <phoneticPr fontId="5"/>
  </si>
  <si>
    <t>馬木北町</t>
    <rPh sb="0" eb="1">
      <t>ウマ</t>
    </rPh>
    <rPh sb="1" eb="2">
      <t>ｍｏｋｕ</t>
    </rPh>
    <rPh sb="2" eb="4">
      <t>キタマチ</t>
    </rPh>
    <phoneticPr fontId="5"/>
  </si>
  <si>
    <t>乙立町</t>
    <rPh sb="0" eb="2">
      <t>オッタチ</t>
    </rPh>
    <rPh sb="2" eb="3">
      <t>チョウ</t>
    </rPh>
    <phoneticPr fontId="5"/>
  </si>
  <si>
    <t>芦渡町</t>
    <rPh sb="0" eb="3">
      <t>アシワタチョウ</t>
    </rPh>
    <phoneticPr fontId="5"/>
  </si>
  <si>
    <t>下古志町</t>
    <rPh sb="0" eb="1">
      <t>シタ</t>
    </rPh>
    <rPh sb="1" eb="4">
      <t>コシチョウ</t>
    </rPh>
    <phoneticPr fontId="5"/>
  </si>
  <si>
    <t>知井宮町</t>
    <rPh sb="0" eb="4">
      <t>チイミヤチョウ</t>
    </rPh>
    <phoneticPr fontId="5"/>
  </si>
  <si>
    <t>神門町</t>
    <rPh sb="0" eb="3">
      <t>カンドチョウ</t>
    </rPh>
    <phoneticPr fontId="5"/>
  </si>
  <si>
    <t>西新町</t>
    <rPh sb="0" eb="3">
      <t>ニシシンマチ</t>
    </rPh>
    <phoneticPr fontId="5"/>
  </si>
  <si>
    <t>西神西町</t>
    <rPh sb="0" eb="1">
      <t>ニシ</t>
    </rPh>
    <rPh sb="1" eb="3">
      <t>ジンザイ</t>
    </rPh>
    <rPh sb="3" eb="4">
      <t>チョウ</t>
    </rPh>
    <phoneticPr fontId="5"/>
  </si>
  <si>
    <t>東神西町</t>
    <rPh sb="0" eb="1">
      <t>ヒガシ</t>
    </rPh>
    <rPh sb="1" eb="3">
      <t>ジンザイ</t>
    </rPh>
    <rPh sb="3" eb="4">
      <t>チョウ</t>
    </rPh>
    <phoneticPr fontId="5"/>
  </si>
  <si>
    <t>神西沖町</t>
    <rPh sb="0" eb="2">
      <t>ジンザイ</t>
    </rPh>
    <rPh sb="2" eb="3">
      <t>オキ</t>
    </rPh>
    <rPh sb="3" eb="4">
      <t>チョウ</t>
    </rPh>
    <phoneticPr fontId="5"/>
  </si>
  <si>
    <t>大島町</t>
    <rPh sb="0" eb="3">
      <t>オオシマチョウ</t>
    </rPh>
    <phoneticPr fontId="5"/>
  </si>
  <si>
    <t>神西新町</t>
    <rPh sb="0" eb="2">
      <t>ジンザイ</t>
    </rPh>
    <rPh sb="2" eb="4">
      <t>シンマチ</t>
    </rPh>
    <phoneticPr fontId="5"/>
  </si>
  <si>
    <t>荒茅町</t>
    <rPh sb="0" eb="3">
      <t>アラカヤチョウ</t>
    </rPh>
    <phoneticPr fontId="5"/>
  </si>
  <si>
    <t>東園町</t>
    <rPh sb="0" eb="3">
      <t>ヒガシソノチョウ</t>
    </rPh>
    <phoneticPr fontId="5"/>
  </si>
  <si>
    <t>西園町</t>
    <rPh sb="0" eb="3">
      <t>ニシゾノチョウ</t>
    </rPh>
    <phoneticPr fontId="5"/>
  </si>
  <si>
    <t>外園町</t>
    <rPh sb="0" eb="3">
      <t>ソトゾノチョウ</t>
    </rPh>
    <phoneticPr fontId="5"/>
  </si>
  <si>
    <t>長浜町</t>
    <rPh sb="0" eb="3">
      <t>ナガハマチョウ</t>
    </rPh>
    <phoneticPr fontId="5"/>
  </si>
  <si>
    <t>平成町</t>
    <rPh sb="0" eb="3">
      <t>ヘイセイチョウ</t>
    </rPh>
    <phoneticPr fontId="5"/>
  </si>
  <si>
    <t>平田町</t>
    <rPh sb="0" eb="2">
      <t>ヒラタ</t>
    </rPh>
    <rPh sb="2" eb="3">
      <t>チョウ</t>
    </rPh>
    <phoneticPr fontId="5"/>
  </si>
  <si>
    <t>西平田町</t>
    <rPh sb="0" eb="4">
      <t>ニシヒラタチョウ</t>
    </rPh>
    <phoneticPr fontId="5"/>
  </si>
  <si>
    <t>灘分町</t>
    <rPh sb="0" eb="3">
      <t>ナダブンチョウ</t>
    </rPh>
    <phoneticPr fontId="5"/>
  </si>
  <si>
    <t>島村町</t>
    <rPh sb="0" eb="3">
      <t>シマムラチョウ</t>
    </rPh>
    <phoneticPr fontId="5"/>
  </si>
  <si>
    <t>美談町</t>
    <rPh sb="0" eb="3">
      <t>ミダミチョウ</t>
    </rPh>
    <phoneticPr fontId="5"/>
  </si>
  <si>
    <t>西代町</t>
    <rPh sb="0" eb="3">
      <t>ニシダイチョウ</t>
    </rPh>
    <phoneticPr fontId="5"/>
  </si>
  <si>
    <t>国富町</t>
    <rPh sb="0" eb="3">
      <t>クニトミチョウ</t>
    </rPh>
    <phoneticPr fontId="5"/>
  </si>
  <si>
    <t>口宇賀町</t>
    <rPh sb="0" eb="4">
      <t>クチウガチョウ</t>
    </rPh>
    <phoneticPr fontId="5"/>
  </si>
  <si>
    <t>西郷町</t>
    <rPh sb="0" eb="3">
      <t>サイゴウチョウ</t>
    </rPh>
    <phoneticPr fontId="5"/>
  </si>
  <si>
    <t>本庄町</t>
    <rPh sb="0" eb="3">
      <t>ホンジョウチョウ</t>
    </rPh>
    <phoneticPr fontId="5"/>
  </si>
  <si>
    <t>万田町</t>
    <rPh sb="0" eb="3">
      <t>マンダチョウ</t>
    </rPh>
    <phoneticPr fontId="5"/>
  </si>
  <si>
    <t>奥宇賀町</t>
    <rPh sb="0" eb="4">
      <t>オクウガチョウ</t>
    </rPh>
    <phoneticPr fontId="5"/>
  </si>
  <si>
    <t>河下町</t>
    <rPh sb="0" eb="3">
      <t>カワシモチョウ</t>
    </rPh>
    <phoneticPr fontId="5"/>
  </si>
  <si>
    <t>唐川町</t>
    <rPh sb="0" eb="3">
      <t>カラカワチョウ</t>
    </rPh>
    <phoneticPr fontId="5"/>
  </si>
  <si>
    <t>別所町</t>
    <rPh sb="0" eb="3">
      <t>ベッショチョウ</t>
    </rPh>
    <phoneticPr fontId="5"/>
  </si>
  <si>
    <t>猪目町</t>
    <rPh sb="0" eb="3">
      <t>イノメチョウ</t>
    </rPh>
    <phoneticPr fontId="5"/>
  </si>
  <si>
    <t>東郷町</t>
    <rPh sb="0" eb="3">
      <t>トウゴウチョウ</t>
    </rPh>
    <phoneticPr fontId="5"/>
  </si>
  <si>
    <t>東福町</t>
    <rPh sb="0" eb="3">
      <t>トウフクチョウ</t>
    </rPh>
    <phoneticPr fontId="5"/>
  </si>
  <si>
    <t>久多見町</t>
    <rPh sb="0" eb="4">
      <t>クタミチョウ</t>
    </rPh>
    <phoneticPr fontId="5"/>
  </si>
  <si>
    <t>野石谷町</t>
    <rPh sb="0" eb="4">
      <t>ノイシダニチョウ</t>
    </rPh>
    <phoneticPr fontId="5"/>
  </si>
  <si>
    <t>上岡田町</t>
    <rPh sb="0" eb="4">
      <t>カミオカダチョウ</t>
    </rPh>
    <phoneticPr fontId="5"/>
  </si>
  <si>
    <t>岡田町</t>
    <rPh sb="0" eb="3">
      <t>オカダチョウ</t>
    </rPh>
    <phoneticPr fontId="5"/>
  </si>
  <si>
    <t>多久谷町</t>
    <rPh sb="0" eb="4">
      <t>タクダニチョウ</t>
    </rPh>
    <phoneticPr fontId="5"/>
  </si>
  <si>
    <t>多久町</t>
    <rPh sb="0" eb="3">
      <t>タクチョウ</t>
    </rPh>
    <phoneticPr fontId="5"/>
  </si>
  <si>
    <t>園町</t>
    <rPh sb="0" eb="2">
      <t>ソノチョウ</t>
    </rPh>
    <phoneticPr fontId="5"/>
  </si>
  <si>
    <t>鹿園寺町</t>
    <rPh sb="0" eb="4">
      <t>ロクオンジチョウ</t>
    </rPh>
    <phoneticPr fontId="5"/>
  </si>
  <si>
    <t>小境町</t>
    <rPh sb="0" eb="1">
      <t>コ</t>
    </rPh>
    <rPh sb="1" eb="2">
      <t>サカイ</t>
    </rPh>
    <rPh sb="2" eb="3">
      <t>チョウ</t>
    </rPh>
    <phoneticPr fontId="5"/>
  </si>
  <si>
    <t>小津町</t>
    <rPh sb="0" eb="3">
      <t>コヅチョウ</t>
    </rPh>
    <phoneticPr fontId="5"/>
  </si>
  <si>
    <t>十六島町</t>
    <rPh sb="0" eb="2">
      <t>ジュウロク</t>
    </rPh>
    <rPh sb="2" eb="4">
      <t>シマチョウ</t>
    </rPh>
    <phoneticPr fontId="5"/>
  </si>
  <si>
    <t>釜浦町</t>
    <rPh sb="0" eb="1">
      <t>カマ</t>
    </rPh>
    <rPh sb="1" eb="2">
      <t>ウラ</t>
    </rPh>
    <rPh sb="2" eb="3">
      <t>チョウ</t>
    </rPh>
    <phoneticPr fontId="5"/>
  </si>
  <si>
    <t>塩津町</t>
    <rPh sb="0" eb="3">
      <t>シオツチョウ</t>
    </rPh>
    <phoneticPr fontId="5"/>
  </si>
  <si>
    <t>美保町</t>
    <rPh sb="0" eb="3">
      <t>ミホチョウ</t>
    </rPh>
    <phoneticPr fontId="5"/>
  </si>
  <si>
    <t>三津町</t>
    <rPh sb="0" eb="3">
      <t>ミツチョウ</t>
    </rPh>
    <phoneticPr fontId="5"/>
  </si>
  <si>
    <t>小伊津町</t>
    <rPh sb="0" eb="4">
      <t>コイヅチョウ</t>
    </rPh>
    <phoneticPr fontId="5"/>
  </si>
  <si>
    <t>坂浦町</t>
    <rPh sb="0" eb="3">
      <t>サカウラチョウ</t>
    </rPh>
    <phoneticPr fontId="5"/>
  </si>
  <si>
    <t>地合町</t>
    <rPh sb="0" eb="3">
      <t>チゴウチョウ</t>
    </rPh>
    <phoneticPr fontId="5"/>
  </si>
  <si>
    <t>野郷町</t>
    <rPh sb="0" eb="3">
      <t>ノザトチョウ</t>
    </rPh>
    <phoneticPr fontId="5"/>
  </si>
  <si>
    <t>美野町</t>
    <rPh sb="0" eb="3">
      <t>ヨシノチョウ</t>
    </rPh>
    <phoneticPr fontId="5"/>
  </si>
  <si>
    <t>佐田町朝原</t>
    <rPh sb="0" eb="3">
      <t>サダチョウ</t>
    </rPh>
    <rPh sb="3" eb="5">
      <t>アサハラ</t>
    </rPh>
    <phoneticPr fontId="5"/>
  </si>
  <si>
    <t>佐田町須佐</t>
    <rPh sb="3" eb="5">
      <t>スサ</t>
    </rPh>
    <phoneticPr fontId="5"/>
  </si>
  <si>
    <t>佐田町原田</t>
    <rPh sb="3" eb="5">
      <t>ハラダ</t>
    </rPh>
    <phoneticPr fontId="5"/>
  </si>
  <si>
    <t>佐田町大呂</t>
    <rPh sb="3" eb="4">
      <t>オオ</t>
    </rPh>
    <rPh sb="4" eb="5">
      <t>ロ</t>
    </rPh>
    <phoneticPr fontId="5"/>
  </si>
  <si>
    <t>佐田町反邊</t>
    <rPh sb="3" eb="4">
      <t>タン</t>
    </rPh>
    <rPh sb="4" eb="5">
      <t>ベ</t>
    </rPh>
    <phoneticPr fontId="5"/>
  </si>
  <si>
    <t>佐田町吉野</t>
    <rPh sb="3" eb="5">
      <t>ヨシノ</t>
    </rPh>
    <phoneticPr fontId="5"/>
  </si>
  <si>
    <t>佐田町一窪田</t>
    <rPh sb="3" eb="4">
      <t>イチ</t>
    </rPh>
    <rPh sb="4" eb="6">
      <t>クボタ</t>
    </rPh>
    <phoneticPr fontId="5"/>
  </si>
  <si>
    <t>佐田町毛津</t>
    <rPh sb="3" eb="4">
      <t>ケ</t>
    </rPh>
    <rPh sb="4" eb="5">
      <t>ツ</t>
    </rPh>
    <phoneticPr fontId="5"/>
  </si>
  <si>
    <t>佐田町佐津目</t>
    <rPh sb="3" eb="4">
      <t>サ</t>
    </rPh>
    <rPh sb="4" eb="5">
      <t>ツ</t>
    </rPh>
    <rPh sb="5" eb="6">
      <t>メ</t>
    </rPh>
    <phoneticPr fontId="5"/>
  </si>
  <si>
    <t>佐田町高津屋</t>
    <rPh sb="3" eb="5">
      <t>タカツ</t>
    </rPh>
    <rPh sb="5" eb="6">
      <t>ヤ</t>
    </rPh>
    <phoneticPr fontId="5"/>
  </si>
  <si>
    <t>佐田町下橋波</t>
    <rPh sb="3" eb="4">
      <t>シモ</t>
    </rPh>
    <rPh sb="4" eb="5">
      <t>ハシ</t>
    </rPh>
    <rPh sb="5" eb="6">
      <t>ナミ</t>
    </rPh>
    <phoneticPr fontId="5"/>
  </si>
  <si>
    <t>佐田町上橋波</t>
    <rPh sb="3" eb="4">
      <t>ウエ</t>
    </rPh>
    <rPh sb="4" eb="5">
      <t>ハシ</t>
    </rPh>
    <rPh sb="5" eb="6">
      <t>ナミ</t>
    </rPh>
    <phoneticPr fontId="5"/>
  </si>
  <si>
    <t>佐田町東村</t>
    <rPh sb="0" eb="3">
      <t>サダチョウ</t>
    </rPh>
    <rPh sb="3" eb="5">
      <t>ヒガシムラ</t>
    </rPh>
    <phoneticPr fontId="5"/>
  </si>
  <si>
    <t>佐田町八幡原</t>
    <rPh sb="0" eb="3">
      <t>サダチョウ</t>
    </rPh>
    <rPh sb="3" eb="5">
      <t>ヤワタ</t>
    </rPh>
    <rPh sb="5" eb="6">
      <t>ハラ</t>
    </rPh>
    <phoneticPr fontId="5"/>
  </si>
  <si>
    <t>多伎町神原</t>
    <rPh sb="0" eb="3">
      <t>タキチョウ</t>
    </rPh>
    <rPh sb="3" eb="4">
      <t>カミ</t>
    </rPh>
    <rPh sb="4" eb="5">
      <t>ハラ</t>
    </rPh>
    <phoneticPr fontId="5"/>
  </si>
  <si>
    <t>多伎町奥田儀</t>
    <rPh sb="0" eb="3">
      <t>タキチョウ</t>
    </rPh>
    <rPh sb="3" eb="4">
      <t>オク</t>
    </rPh>
    <rPh sb="4" eb="6">
      <t>タギ</t>
    </rPh>
    <phoneticPr fontId="5"/>
  </si>
  <si>
    <t>多伎町口田儀</t>
    <rPh sb="0" eb="3">
      <t>タキチョウ</t>
    </rPh>
    <rPh sb="3" eb="4">
      <t>クチ</t>
    </rPh>
    <rPh sb="4" eb="6">
      <t>タギ</t>
    </rPh>
    <phoneticPr fontId="5"/>
  </si>
  <si>
    <t>多伎町小田</t>
    <rPh sb="0" eb="3">
      <t>タキチョウ</t>
    </rPh>
    <rPh sb="3" eb="5">
      <t>オダ</t>
    </rPh>
    <phoneticPr fontId="5"/>
  </si>
  <si>
    <t>多伎町多岐</t>
    <rPh sb="0" eb="3">
      <t>タキチョウ</t>
    </rPh>
    <rPh sb="3" eb="5">
      <t>タキ</t>
    </rPh>
    <phoneticPr fontId="5"/>
  </si>
  <si>
    <t>多伎町久村</t>
    <rPh sb="0" eb="3">
      <t>タキチョウ</t>
    </rPh>
    <rPh sb="3" eb="5">
      <t>ヒサムラ</t>
    </rPh>
    <phoneticPr fontId="5"/>
  </si>
  <si>
    <t>湖陵町畑村</t>
    <rPh sb="0" eb="3">
      <t>コリョウチョウ</t>
    </rPh>
    <rPh sb="3" eb="4">
      <t>ハタ</t>
    </rPh>
    <rPh sb="4" eb="5">
      <t>ムラ</t>
    </rPh>
    <phoneticPr fontId="5"/>
  </si>
  <si>
    <t>湖陵町常楽寺</t>
    <rPh sb="0" eb="3">
      <t>コリョウチョウ</t>
    </rPh>
    <rPh sb="3" eb="4">
      <t>ジョウ</t>
    </rPh>
    <rPh sb="4" eb="5">
      <t>ラク</t>
    </rPh>
    <rPh sb="5" eb="6">
      <t>ジ</t>
    </rPh>
    <phoneticPr fontId="5"/>
  </si>
  <si>
    <t>湖陵町三部</t>
    <rPh sb="0" eb="3">
      <t>コリョウチョウ</t>
    </rPh>
    <rPh sb="3" eb="5">
      <t>サンブ</t>
    </rPh>
    <phoneticPr fontId="5"/>
  </si>
  <si>
    <t>湖陵町二部</t>
    <rPh sb="0" eb="3">
      <t>コリョウチョウ</t>
    </rPh>
    <rPh sb="3" eb="5">
      <t>ニブ</t>
    </rPh>
    <phoneticPr fontId="5"/>
  </si>
  <si>
    <t>湖陵町大池</t>
    <rPh sb="0" eb="3">
      <t>コリョウチョウ</t>
    </rPh>
    <rPh sb="3" eb="5">
      <t>オオイケ</t>
    </rPh>
    <phoneticPr fontId="5"/>
  </si>
  <si>
    <t>湖陵町板津</t>
    <rPh sb="0" eb="3">
      <t>コリョウチョウ</t>
    </rPh>
    <rPh sb="3" eb="4">
      <t>イタ</t>
    </rPh>
    <rPh sb="4" eb="5">
      <t>ツ</t>
    </rPh>
    <phoneticPr fontId="5"/>
  </si>
  <si>
    <t>湖陵町差海</t>
    <rPh sb="0" eb="3">
      <t>コリョウチョウ</t>
    </rPh>
    <rPh sb="3" eb="4">
      <t>サ</t>
    </rPh>
    <rPh sb="4" eb="5">
      <t>ウミ</t>
    </rPh>
    <phoneticPr fontId="5"/>
  </si>
  <si>
    <t>大社町遙堪</t>
    <rPh sb="0" eb="2">
      <t>タイシャ</t>
    </rPh>
    <rPh sb="2" eb="3">
      <t>チョウ</t>
    </rPh>
    <phoneticPr fontId="5"/>
  </si>
  <si>
    <t>大社町菱根</t>
    <rPh sb="0" eb="2">
      <t>タイシャ</t>
    </rPh>
    <rPh sb="2" eb="3">
      <t>チョウ</t>
    </rPh>
    <rPh sb="3" eb="4">
      <t>ヒシ</t>
    </rPh>
    <rPh sb="4" eb="5">
      <t>ネ</t>
    </rPh>
    <phoneticPr fontId="5"/>
  </si>
  <si>
    <t>大社町入南</t>
    <rPh sb="0" eb="2">
      <t>タイシャ</t>
    </rPh>
    <rPh sb="2" eb="3">
      <t>チョウ</t>
    </rPh>
    <rPh sb="3" eb="4">
      <t>イ</t>
    </rPh>
    <rPh sb="4" eb="5">
      <t>ミナミ</t>
    </rPh>
    <phoneticPr fontId="5"/>
  </si>
  <si>
    <t>大社町中荒木</t>
    <rPh sb="0" eb="2">
      <t>タイシャ</t>
    </rPh>
    <rPh sb="2" eb="3">
      <t>チョウ</t>
    </rPh>
    <rPh sb="3" eb="4">
      <t>ナカ</t>
    </rPh>
    <rPh sb="4" eb="6">
      <t>アラキ</t>
    </rPh>
    <phoneticPr fontId="5"/>
  </si>
  <si>
    <t>大社町北荒木</t>
    <rPh sb="0" eb="2">
      <t>タイシャ</t>
    </rPh>
    <rPh sb="2" eb="3">
      <t>チョウ</t>
    </rPh>
    <rPh sb="3" eb="4">
      <t>キタ</t>
    </rPh>
    <rPh sb="4" eb="6">
      <t>アラキ</t>
    </rPh>
    <phoneticPr fontId="5"/>
  </si>
  <si>
    <t>大社町修理免</t>
    <rPh sb="0" eb="2">
      <t>タイシャ</t>
    </rPh>
    <rPh sb="2" eb="3">
      <t>チョウ</t>
    </rPh>
    <rPh sb="3" eb="5">
      <t>シュウリ</t>
    </rPh>
    <rPh sb="5" eb="6">
      <t>メン</t>
    </rPh>
    <phoneticPr fontId="5"/>
  </si>
  <si>
    <t>大社町杵築東</t>
    <rPh sb="0" eb="2">
      <t>タイシャ</t>
    </rPh>
    <rPh sb="2" eb="3">
      <t>チョウ</t>
    </rPh>
    <rPh sb="3" eb="4">
      <t>キネ</t>
    </rPh>
    <rPh sb="4" eb="5">
      <t>チク</t>
    </rPh>
    <rPh sb="5" eb="6">
      <t>ヒガシ</t>
    </rPh>
    <phoneticPr fontId="5"/>
  </si>
  <si>
    <t>大社町杵築南</t>
    <rPh sb="0" eb="2">
      <t>タイシャ</t>
    </rPh>
    <rPh sb="2" eb="3">
      <t>チョウ</t>
    </rPh>
    <rPh sb="3" eb="4">
      <t>キネ</t>
    </rPh>
    <rPh sb="4" eb="5">
      <t>チク</t>
    </rPh>
    <rPh sb="5" eb="6">
      <t>ミナミ</t>
    </rPh>
    <phoneticPr fontId="5"/>
  </si>
  <si>
    <t>大社町杵築西</t>
    <rPh sb="0" eb="2">
      <t>タイシャ</t>
    </rPh>
    <rPh sb="2" eb="3">
      <t>チョウ</t>
    </rPh>
    <rPh sb="3" eb="4">
      <t>キネ</t>
    </rPh>
    <rPh sb="4" eb="5">
      <t>チク</t>
    </rPh>
    <rPh sb="5" eb="6">
      <t>ニシ</t>
    </rPh>
    <phoneticPr fontId="5"/>
  </si>
  <si>
    <t>大社町杵築北</t>
    <rPh sb="0" eb="2">
      <t>タイシャ</t>
    </rPh>
    <rPh sb="2" eb="3">
      <t>チョウ</t>
    </rPh>
    <rPh sb="3" eb="4">
      <t>キネ</t>
    </rPh>
    <rPh sb="4" eb="5">
      <t>チク</t>
    </rPh>
    <rPh sb="5" eb="6">
      <t>キタ</t>
    </rPh>
    <phoneticPr fontId="5"/>
  </si>
  <si>
    <t>大社町日御碕</t>
    <rPh sb="0" eb="2">
      <t>タイシャ</t>
    </rPh>
    <rPh sb="2" eb="3">
      <t>チョウ</t>
    </rPh>
    <rPh sb="3" eb="6">
      <t>ヒノミサキ</t>
    </rPh>
    <phoneticPr fontId="5"/>
  </si>
  <si>
    <t>大社町宇龍</t>
    <rPh sb="0" eb="2">
      <t>タイシャ</t>
    </rPh>
    <rPh sb="2" eb="3">
      <t>チョウ</t>
    </rPh>
    <rPh sb="3" eb="4">
      <t>ウ</t>
    </rPh>
    <rPh sb="4" eb="5">
      <t>リュウ</t>
    </rPh>
    <phoneticPr fontId="5"/>
  </si>
  <si>
    <t>大社町鷺浦</t>
    <rPh sb="0" eb="2">
      <t>タイシャ</t>
    </rPh>
    <rPh sb="2" eb="3">
      <t>チョウ</t>
    </rPh>
    <rPh sb="3" eb="4">
      <t>サギ</t>
    </rPh>
    <rPh sb="4" eb="5">
      <t>ウラ</t>
    </rPh>
    <phoneticPr fontId="5"/>
  </si>
  <si>
    <t>大社町鵜峠</t>
    <rPh sb="0" eb="2">
      <t>タイシャ</t>
    </rPh>
    <rPh sb="2" eb="3">
      <t>チョウ</t>
    </rPh>
    <rPh sb="3" eb="5">
      <t>ウド</t>
    </rPh>
    <phoneticPr fontId="5"/>
  </si>
  <si>
    <t>斐川町学頭</t>
    <rPh sb="0" eb="3">
      <t>ヒカワチョウ</t>
    </rPh>
    <rPh sb="3" eb="4">
      <t>マナ</t>
    </rPh>
    <rPh sb="4" eb="5">
      <t>アタマ</t>
    </rPh>
    <phoneticPr fontId="6"/>
  </si>
  <si>
    <t>斐川町荘原</t>
    <rPh sb="3" eb="5">
      <t>ショウバラ</t>
    </rPh>
    <phoneticPr fontId="6"/>
  </si>
  <si>
    <t>斐川町神庭</t>
  </si>
  <si>
    <t>斐川町三絡</t>
  </si>
  <si>
    <t>斐川町上庄原</t>
  </si>
  <si>
    <t>斐川町阿宮</t>
  </si>
  <si>
    <t>斐川町出西</t>
  </si>
  <si>
    <t>斐川町神氷</t>
  </si>
  <si>
    <t>斐川町求院</t>
  </si>
  <si>
    <t>斐川町併川</t>
  </si>
  <si>
    <t>斐川町富村</t>
  </si>
  <si>
    <t>斐川町名島</t>
  </si>
  <si>
    <t>斐川町鳥井</t>
  </si>
  <si>
    <t>斐川町上直江</t>
  </si>
  <si>
    <t>斐川町直江</t>
  </si>
  <si>
    <t>斐川町美南</t>
  </si>
  <si>
    <t>斐川町福富</t>
  </si>
  <si>
    <t>斐川町原鹿</t>
  </si>
  <si>
    <t>斐川町今在家</t>
  </si>
  <si>
    <t>斐川町沖洲</t>
  </si>
  <si>
    <t>斐川町中洲</t>
  </si>
  <si>
    <t>斐川町黒目</t>
  </si>
  <si>
    <t>斐川町三分市</t>
  </si>
  <si>
    <t>斐川町坂田</t>
  </si>
  <si>
    <t>氏名</t>
    <rPh sb="0" eb="2">
      <t>シメイ</t>
    </rPh>
    <phoneticPr fontId="1"/>
  </si>
  <si>
    <t>出 雲 市 歯 周 病 検 診 記 録 票</t>
    <rPh sb="0" eb="1">
      <t>デ</t>
    </rPh>
    <rPh sb="2" eb="3">
      <t>クモ</t>
    </rPh>
    <rPh sb="4" eb="5">
      <t>シ</t>
    </rPh>
    <rPh sb="6" eb="7">
      <t>ハ</t>
    </rPh>
    <rPh sb="8" eb="9">
      <t>シュウ</t>
    </rPh>
    <rPh sb="10" eb="11">
      <t>ビョウ</t>
    </rPh>
    <rPh sb="12" eb="13">
      <t>ケン</t>
    </rPh>
    <rPh sb="14" eb="15">
      <t>シン</t>
    </rPh>
    <rPh sb="16" eb="17">
      <t>キ</t>
    </rPh>
    <rPh sb="18" eb="19">
      <t>ロク</t>
    </rPh>
    <rPh sb="20" eb="21">
      <t>ヒョウ</t>
    </rPh>
    <phoneticPr fontId="1"/>
  </si>
  <si>
    <t>1丁目</t>
    <rPh sb="1" eb="3">
      <t>チョウメ</t>
    </rPh>
    <phoneticPr fontId="7"/>
  </si>
  <si>
    <t>2丁目</t>
    <rPh sb="1" eb="3">
      <t>チョウメ</t>
    </rPh>
    <phoneticPr fontId="7"/>
  </si>
  <si>
    <t>3丁目</t>
    <rPh sb="1" eb="3">
      <t>チョウメ</t>
    </rPh>
    <phoneticPr fontId="7"/>
  </si>
  <si>
    <t>4丁目</t>
    <rPh sb="1" eb="3">
      <t>チョウメ</t>
    </rPh>
    <phoneticPr fontId="7"/>
  </si>
  <si>
    <t>5丁目</t>
    <rPh sb="1" eb="3">
      <t>チョウメ</t>
    </rPh>
    <phoneticPr fontId="7"/>
  </si>
  <si>
    <t>6丁目</t>
    <rPh sb="1" eb="3">
      <t>チョウメ</t>
    </rPh>
    <phoneticPr fontId="7"/>
  </si>
  <si>
    <t>電話番号</t>
    <rPh sb="0" eb="2">
      <t>デンワ</t>
    </rPh>
    <rPh sb="2" eb="4">
      <t>バンゴウ</t>
    </rPh>
    <phoneticPr fontId="1"/>
  </si>
  <si>
    <t>〈問診〉</t>
    <rPh sb="1" eb="3">
      <t>モンシン</t>
    </rPh>
    <phoneticPr fontId="1"/>
  </si>
  <si>
    <t>１）以下の中であてはまる項目に✓をつけてください</t>
  </si>
  <si>
    <t>２）全身の状態であてはまる項目に✓をつけてください</t>
  </si>
  <si>
    <t>10.入れ歯や歯の被せ物・詰め物に問題がある</t>
    <rPh sb="3" eb="4">
      <t>イ</t>
    </rPh>
    <rPh sb="5" eb="6">
      <t>バ</t>
    </rPh>
    <rPh sb="7" eb="8">
      <t>ハ</t>
    </rPh>
    <rPh sb="9" eb="10">
      <t>カブ</t>
    </rPh>
    <rPh sb="11" eb="12">
      <t>モノ</t>
    </rPh>
    <rPh sb="13" eb="14">
      <t>ツ</t>
    </rPh>
    <rPh sb="15" eb="16">
      <t>モノ</t>
    </rPh>
    <rPh sb="17" eb="19">
      <t>モンダイ</t>
    </rPh>
    <phoneticPr fontId="1"/>
  </si>
  <si>
    <t xml:space="preserve"> １.歯ぐきが腫れる</t>
    <rPh sb="3" eb="4">
      <t>ハ</t>
    </rPh>
    <rPh sb="7" eb="8">
      <t>ハ</t>
    </rPh>
    <phoneticPr fontId="1"/>
  </si>
  <si>
    <t xml:space="preserve"> ２.歯ぐきから出血する</t>
    <rPh sb="3" eb="4">
      <t>ハ</t>
    </rPh>
    <rPh sb="8" eb="10">
      <t>シュッケツ</t>
    </rPh>
    <phoneticPr fontId="1"/>
  </si>
  <si>
    <t xml:space="preserve"> ３.歯が動く</t>
    <rPh sb="3" eb="4">
      <t>ハ</t>
    </rPh>
    <rPh sb="5" eb="6">
      <t>ウゴ</t>
    </rPh>
    <phoneticPr fontId="1"/>
  </si>
  <si>
    <t xml:space="preserve"> ４.疲れると歯が浮く</t>
    <rPh sb="3" eb="4">
      <t>ツカ</t>
    </rPh>
    <rPh sb="7" eb="8">
      <t>ハ</t>
    </rPh>
    <rPh sb="9" eb="10">
      <t>ウ</t>
    </rPh>
    <phoneticPr fontId="1"/>
  </si>
  <si>
    <t xml:space="preserve"> ５.口臭が気になる</t>
    <rPh sb="3" eb="5">
      <t>コウシュウ</t>
    </rPh>
    <rPh sb="6" eb="7">
      <t>キ</t>
    </rPh>
    <phoneticPr fontId="1"/>
  </si>
  <si>
    <t xml:space="preserve"> ６.口の中に痛いところやしみるところがある</t>
    <rPh sb="3" eb="4">
      <t>クチ</t>
    </rPh>
    <rPh sb="5" eb="6">
      <t>ナカ</t>
    </rPh>
    <rPh sb="7" eb="8">
      <t>イタ</t>
    </rPh>
    <phoneticPr fontId="1"/>
  </si>
  <si>
    <t xml:space="preserve"> ７.歯の間に食べ物がはさまりやすい</t>
    <rPh sb="3" eb="4">
      <t>ハ</t>
    </rPh>
    <rPh sb="5" eb="6">
      <t>アイダ</t>
    </rPh>
    <rPh sb="7" eb="8">
      <t>タ</t>
    </rPh>
    <rPh sb="9" eb="10">
      <t>モノ</t>
    </rPh>
    <phoneticPr fontId="1"/>
  </si>
  <si>
    <t xml:space="preserve"> ８.歯や歯並びなどの見た目が気になる</t>
    <rPh sb="3" eb="4">
      <t>ハ</t>
    </rPh>
    <rPh sb="5" eb="7">
      <t>ハナラ</t>
    </rPh>
    <rPh sb="11" eb="12">
      <t>ミ</t>
    </rPh>
    <rPh sb="13" eb="14">
      <t>メ</t>
    </rPh>
    <rPh sb="15" eb="16">
      <t>キ</t>
    </rPh>
    <phoneticPr fontId="1"/>
  </si>
  <si>
    <t xml:space="preserve"> ９.話しにくい</t>
    <rPh sb="3" eb="4">
      <t>ハナシ</t>
    </rPh>
    <phoneticPr fontId="1"/>
  </si>
  <si>
    <t>1.糖尿病</t>
    <rPh sb="2" eb="5">
      <t>トウニョウビョウ</t>
    </rPh>
    <phoneticPr fontId="1"/>
  </si>
  <si>
    <t>2.関節リウマチ</t>
    <rPh sb="2" eb="4">
      <t>カンセツ</t>
    </rPh>
    <phoneticPr fontId="1"/>
  </si>
  <si>
    <t>3.メタボ</t>
    <phoneticPr fontId="1"/>
  </si>
  <si>
    <t>4.狭心症・心筋梗塞・脳梗塞</t>
    <rPh sb="2" eb="5">
      <t>キョウシンショウ</t>
    </rPh>
    <rPh sb="6" eb="10">
      <t>シンキンコウソク</t>
    </rPh>
    <rPh sb="11" eb="14">
      <t>ノウコウソク</t>
    </rPh>
    <phoneticPr fontId="1"/>
  </si>
  <si>
    <t>5.妊娠</t>
    <rPh sb="2" eb="4">
      <t>ニンシン</t>
    </rPh>
    <phoneticPr fontId="1"/>
  </si>
  <si>
    <t>6.その他</t>
    <rPh sb="4" eb="5">
      <t>タ</t>
    </rPh>
    <phoneticPr fontId="1"/>
  </si>
  <si>
    <t>（</t>
    <phoneticPr fontId="1"/>
  </si>
  <si>
    <t>）</t>
    <phoneticPr fontId="1"/>
  </si>
  <si>
    <t>　</t>
  </si>
  <si>
    <t>３）あなたはかかりつけの歯科医を決めていますか？</t>
  </si>
  <si>
    <t>1.決めている</t>
    <rPh sb="2" eb="3">
      <t>キ</t>
    </rPh>
    <phoneticPr fontId="1"/>
  </si>
  <si>
    <t>2.決めていない</t>
    <rPh sb="2" eb="3">
      <t>キ</t>
    </rPh>
    <phoneticPr fontId="1"/>
  </si>
  <si>
    <t>４）この１年間に歯科を受診したことがありますか？</t>
  </si>
  <si>
    <t>1.ない</t>
    <phoneticPr fontId="1"/>
  </si>
  <si>
    <t>2.定期的に受診している</t>
    <rPh sb="2" eb="5">
      <t>テイキテキ</t>
    </rPh>
    <rPh sb="6" eb="8">
      <t>ジュシン</t>
    </rPh>
    <phoneticPr fontId="1"/>
  </si>
  <si>
    <t>性別</t>
    <rPh sb="0" eb="2">
      <t>セイベツ</t>
    </rPh>
    <phoneticPr fontId="1"/>
  </si>
  <si>
    <t>歳）</t>
    <rPh sb="0" eb="1">
      <t>サイ</t>
    </rPh>
    <phoneticPr fontId="1"/>
  </si>
  <si>
    <t>（満</t>
    <rPh sb="1" eb="2">
      <t>マン</t>
    </rPh>
    <phoneticPr fontId="1"/>
  </si>
  <si>
    <t>出雲市</t>
    <rPh sb="0" eb="3">
      <t>イズモシ</t>
    </rPh>
    <phoneticPr fontId="1"/>
  </si>
  <si>
    <t>生 年 月 日</t>
    <rPh sb="0" eb="1">
      <t>セイ</t>
    </rPh>
    <rPh sb="2" eb="3">
      <t>ネン</t>
    </rPh>
    <rPh sb="4" eb="5">
      <t>ガツ</t>
    </rPh>
    <rPh sb="6" eb="7">
      <t>ニチ</t>
    </rPh>
    <phoneticPr fontId="1"/>
  </si>
  <si>
    <t>3.治療のため受診した</t>
    <rPh sb="2" eb="4">
      <t>チリョウ</t>
    </rPh>
    <rPh sb="7" eb="9">
      <t>ジュシン</t>
    </rPh>
    <phoneticPr fontId="1"/>
  </si>
  <si>
    <t>1.ある</t>
    <phoneticPr fontId="1"/>
  </si>
  <si>
    <t>2.ない</t>
    <phoneticPr fontId="1"/>
  </si>
  <si>
    <t>６）以下の中で日ごろ使っているもの全てに✓をつけてください</t>
  </si>
  <si>
    <t>1.フッ素入りの歯磨き剤</t>
    <rPh sb="4" eb="5">
      <t>ソ</t>
    </rPh>
    <rPh sb="5" eb="6">
      <t>イ</t>
    </rPh>
    <rPh sb="8" eb="10">
      <t>ハミガ</t>
    </rPh>
    <rPh sb="11" eb="12">
      <t>ザイ</t>
    </rPh>
    <phoneticPr fontId="1"/>
  </si>
  <si>
    <t>3.デンタルフロス（糸ようじ）</t>
    <rPh sb="10" eb="11">
      <t>イト</t>
    </rPh>
    <phoneticPr fontId="1"/>
  </si>
  <si>
    <t>2.歯周病予防の歯磨き剤</t>
    <rPh sb="2" eb="5">
      <t>シシュウビョウ</t>
    </rPh>
    <rPh sb="5" eb="7">
      <t>ヨボウ</t>
    </rPh>
    <rPh sb="8" eb="10">
      <t>ハミガ</t>
    </rPh>
    <rPh sb="11" eb="12">
      <t>ザイ</t>
    </rPh>
    <phoneticPr fontId="1"/>
  </si>
  <si>
    <t>4.歯間ブラシ</t>
    <rPh sb="2" eb="4">
      <t>シカン</t>
    </rPh>
    <phoneticPr fontId="1"/>
  </si>
  <si>
    <t>4.健康診査（今回の検診は含めない）のため受診した</t>
    <rPh sb="2" eb="6">
      <t>ケンコウシンサ</t>
    </rPh>
    <rPh sb="7" eb="9">
      <t>コンカイ</t>
    </rPh>
    <rPh sb="10" eb="12">
      <t>ケンシン</t>
    </rPh>
    <rPh sb="13" eb="14">
      <t>フク</t>
    </rPh>
    <rPh sb="21" eb="23">
      <t>ジュシン</t>
    </rPh>
    <phoneticPr fontId="1"/>
  </si>
  <si>
    <t>７）以下の質問について回答してください</t>
  </si>
  <si>
    <t>・1日何回、歯を磨いていますか？</t>
    <rPh sb="2" eb="3">
      <t>ニチ</t>
    </rPh>
    <rPh sb="3" eb="5">
      <t>ナンカイ</t>
    </rPh>
    <rPh sb="6" eb="7">
      <t>ハ</t>
    </rPh>
    <rPh sb="8" eb="9">
      <t>ミガ</t>
    </rPh>
    <phoneticPr fontId="1"/>
  </si>
  <si>
    <t>・喫煙の習慣がありますか？</t>
    <rPh sb="1" eb="3">
      <t>キツエン</t>
    </rPh>
    <rPh sb="4" eb="6">
      <t>シュウカン</t>
    </rPh>
    <phoneticPr fontId="1"/>
  </si>
  <si>
    <t>・喫煙が歯周病に影響を与えると思いますか？</t>
    <rPh sb="1" eb="3">
      <t>キツエン</t>
    </rPh>
    <rPh sb="4" eb="7">
      <t>シシュウビョウ</t>
    </rPh>
    <rPh sb="8" eb="10">
      <t>エイキョウ</t>
    </rPh>
    <rPh sb="11" eb="12">
      <t>アタ</t>
    </rPh>
    <rPh sb="15" eb="16">
      <t>オモ</t>
    </rPh>
    <phoneticPr fontId="1"/>
  </si>
  <si>
    <t>・歯周病と糖尿病の関連について知っていますか？</t>
    <rPh sb="1" eb="4">
      <t>シシュウビョウ</t>
    </rPh>
    <rPh sb="5" eb="8">
      <t>トウニョウビョウ</t>
    </rPh>
    <rPh sb="9" eb="11">
      <t>カンレン</t>
    </rPh>
    <rPh sb="15" eb="16">
      <t>シ</t>
    </rPh>
    <phoneticPr fontId="1"/>
  </si>
  <si>
    <t>はい</t>
    <phoneticPr fontId="1"/>
  </si>
  <si>
    <t>いいえ</t>
    <phoneticPr fontId="1"/>
  </si>
  <si>
    <t>住　　　所</t>
    <rPh sb="0" eb="1">
      <t>スミ</t>
    </rPh>
    <rPh sb="4" eb="5">
      <t>ショ</t>
    </rPh>
    <phoneticPr fontId="1"/>
  </si>
  <si>
    <t>（必ずご記入ください）</t>
    <rPh sb="1" eb="2">
      <t>カナラ</t>
    </rPh>
    <rPh sb="4" eb="6">
      <t>キニュウ</t>
    </rPh>
    <phoneticPr fontId="1"/>
  </si>
  <si>
    <t>左</t>
    <rPh sb="0" eb="1">
      <t>ヒダリ</t>
    </rPh>
    <phoneticPr fontId="1"/>
  </si>
  <si>
    <t>右</t>
    <rPh sb="0" eb="1">
      <t>ミギ</t>
    </rPh>
    <phoneticPr fontId="1"/>
  </si>
  <si>
    <t>下顎</t>
    <phoneticPr fontId="1"/>
  </si>
  <si>
    <t>上顎</t>
  </si>
  <si>
    <t>歯の状況</t>
    <rPh sb="0" eb="1">
      <t>ハ</t>
    </rPh>
    <rPh sb="2" eb="3">
      <t>ジョウ</t>
    </rPh>
    <rPh sb="3" eb="4">
      <t>キョウ</t>
    </rPh>
    <phoneticPr fontId="2"/>
  </si>
  <si>
    <t>歯　数</t>
    <rPh sb="0" eb="1">
      <t>ハ</t>
    </rPh>
    <rPh sb="2" eb="3">
      <t>カズ</t>
    </rPh>
    <phoneticPr fontId="2"/>
  </si>
  <si>
    <t>①</t>
  </si>
  <si>
    <t>/</t>
  </si>
  <si>
    <t>：健全歯</t>
    <rPh sb="1" eb="3">
      <t>ケンゼン</t>
    </rPh>
    <rPh sb="3" eb="4">
      <t>ハ</t>
    </rPh>
    <phoneticPr fontId="2"/>
  </si>
  <si>
    <t>（①＋②＋③）</t>
  </si>
  <si>
    <t>：未処置歯</t>
    <rPh sb="1" eb="4">
      <t>ミショチ</t>
    </rPh>
    <rPh sb="4" eb="5">
      <t>ハ</t>
    </rPh>
    <phoneticPr fontId="2"/>
  </si>
  <si>
    <t>：処置歯</t>
    <rPh sb="1" eb="3">
      <t>ショチ</t>
    </rPh>
    <rPh sb="3" eb="4">
      <t>ハ</t>
    </rPh>
    <phoneticPr fontId="2"/>
  </si>
  <si>
    <t>×</t>
  </si>
  <si>
    <t>：欠損歯</t>
    <rPh sb="1" eb="4">
      <t>ケッソンシ</t>
    </rPh>
    <phoneticPr fontId="2"/>
  </si>
  <si>
    <t>②</t>
    <phoneticPr fontId="1"/>
  </si>
  <si>
    <t>③</t>
    <phoneticPr fontId="1"/>
  </si>
  <si>
    <t>④</t>
    <phoneticPr fontId="1"/>
  </si>
  <si>
    <t>本</t>
    <rPh sb="0" eb="1">
      <t>ホン</t>
    </rPh>
    <phoneticPr fontId="1"/>
  </si>
  <si>
    <t>現在歯数</t>
  </si>
  <si>
    <t>ａ：</t>
  </si>
  <si>
    <t>要補綴歯数</t>
    <rPh sb="0" eb="3">
      <t>ヨウホテツ</t>
    </rPh>
    <rPh sb="3" eb="5">
      <t>シスウ</t>
    </rPh>
    <phoneticPr fontId="2"/>
  </si>
  <si>
    <t>ｂ：</t>
  </si>
  <si>
    <t>欠損補綴歯数</t>
    <rPh sb="0" eb="4">
      <t>ケッソンホテツ</t>
    </rPh>
    <rPh sb="4" eb="6">
      <t>シスウ</t>
    </rPh>
    <phoneticPr fontId="2"/>
  </si>
  <si>
    <t>補綴処置の必要ない歯</t>
    <rPh sb="0" eb="2">
      <t>ホテツ</t>
    </rPh>
    <rPh sb="2" eb="4">
      <t>ショチ</t>
    </rPh>
    <rPh sb="5" eb="7">
      <t>ヒツヨウ</t>
    </rPh>
    <rPh sb="9" eb="10">
      <t>ハ</t>
    </rPh>
    <phoneticPr fontId="2"/>
  </si>
  <si>
    <t>回）</t>
    <rPh sb="0" eb="1">
      <t>カイ</t>
    </rPh>
    <phoneticPr fontId="1"/>
  </si>
  <si>
    <t>はい→（1日</t>
    <rPh sb="5" eb="6">
      <t>ニチ</t>
    </rPh>
    <phoneticPr fontId="1"/>
  </si>
  <si>
    <t>本）</t>
    <rPh sb="0" eb="1">
      <t>ホン</t>
    </rPh>
    <phoneticPr fontId="1"/>
  </si>
  <si>
    <t>〈口腔清掃状況〉</t>
    <rPh sb="1" eb="7">
      <t>コウクウセイソウジョウキョウ</t>
    </rPh>
    <phoneticPr fontId="1"/>
  </si>
  <si>
    <t>検査実施医療機関名：</t>
    <phoneticPr fontId="1"/>
  </si>
  <si>
    <t>診査者：</t>
    <rPh sb="0" eb="3">
      <t>シンサシャ</t>
    </rPh>
    <phoneticPr fontId="2"/>
  </si>
  <si>
    <t xml:space="preserve"> 1：良</t>
    <rPh sb="3" eb="4">
      <t>ヨ</t>
    </rPh>
    <phoneticPr fontId="2"/>
  </si>
  <si>
    <t xml:space="preserve"> 2：普通</t>
    <rPh sb="3" eb="5">
      <t>フツウ</t>
    </rPh>
    <phoneticPr fontId="2"/>
  </si>
  <si>
    <t xml:space="preserve"> 3：不良</t>
    <rPh sb="3" eb="5">
      <t>フリョウ</t>
    </rPh>
    <phoneticPr fontId="2"/>
  </si>
  <si>
    <t>〈歯石の付着〉</t>
    <rPh sb="1" eb="3">
      <t>シセキ</t>
    </rPh>
    <rPh sb="4" eb="6">
      <t>フチャク</t>
    </rPh>
    <phoneticPr fontId="1"/>
  </si>
  <si>
    <t xml:space="preserve"> 1：なし</t>
    <phoneticPr fontId="2"/>
  </si>
  <si>
    <t>〈粘膜所見〉</t>
    <rPh sb="1" eb="3">
      <t>ネンマク</t>
    </rPh>
    <rPh sb="3" eb="5">
      <t>ショケン</t>
    </rPh>
    <phoneticPr fontId="1"/>
  </si>
  <si>
    <t>〈欠損補綴の必要〉</t>
    <rPh sb="1" eb="3">
      <t>ケッソン</t>
    </rPh>
    <rPh sb="3" eb="5">
      <t>ホテツ</t>
    </rPh>
    <rPh sb="6" eb="8">
      <t>ヒツヨウ</t>
    </rPh>
    <phoneticPr fontId="1"/>
  </si>
  <si>
    <t xml:space="preserve"> 2：あり</t>
    <phoneticPr fontId="2"/>
  </si>
  <si>
    <t xml:space="preserve"> 3：中程度(帯状)以上あり</t>
    <rPh sb="3" eb="6">
      <t>チュウテイド</t>
    </rPh>
    <rPh sb="7" eb="9">
      <t>オビジョウ</t>
    </rPh>
    <rPh sb="10" eb="12">
      <t>イジョウ</t>
    </rPh>
    <phoneticPr fontId="2"/>
  </si>
  <si>
    <t xml:space="preserve"> 2：軽度(点状)あり</t>
    <rPh sb="3" eb="5">
      <t>ケイド</t>
    </rPh>
    <rPh sb="6" eb="8">
      <t>テンジョウ</t>
    </rPh>
    <phoneticPr fontId="2"/>
  </si>
  <si>
    <t>ｃ：</t>
    <phoneticPr fontId="1"/>
  </si>
  <si>
    <t>〈その他所見〉</t>
    <rPh sb="3" eb="4">
      <t>ホカ</t>
    </rPh>
    <rPh sb="4" eb="6">
      <t>ショケン</t>
    </rPh>
    <phoneticPr fontId="1"/>
  </si>
  <si>
    <t>〈歯の状況〉</t>
    <rPh sb="1" eb="2">
      <t>ハ</t>
    </rPh>
    <rPh sb="3" eb="5">
      <t>ジョウキョウ</t>
    </rPh>
    <phoneticPr fontId="2"/>
  </si>
  <si>
    <t>26又は27</t>
    <rPh sb="2" eb="3">
      <t>マタ</t>
    </rPh>
    <phoneticPr fontId="2"/>
  </si>
  <si>
    <t>47又は46</t>
    <rPh sb="2" eb="3">
      <t>マタ</t>
    </rPh>
    <phoneticPr fontId="2"/>
  </si>
  <si>
    <t>36又は37</t>
    <rPh sb="2" eb="3">
      <t>マタ</t>
    </rPh>
    <phoneticPr fontId="2"/>
  </si>
  <si>
    <t>17又は16</t>
    <phoneticPr fontId="1"/>
  </si>
  <si>
    <t>歯肉出血</t>
    <rPh sb="0" eb="2">
      <t>シニク</t>
    </rPh>
    <rPh sb="2" eb="4">
      <t>シュッケツ</t>
    </rPh>
    <phoneticPr fontId="2"/>
  </si>
  <si>
    <t>歯周ポケット</t>
    <rPh sb="0" eb="2">
      <t>シシュウ</t>
    </rPh>
    <phoneticPr fontId="2"/>
  </si>
  <si>
    <t>：健全</t>
    <rPh sb="1" eb="3">
      <t>ケンゼン</t>
    </rPh>
    <phoneticPr fontId="2"/>
  </si>
  <si>
    <t>：出血あり</t>
    <rPh sb="1" eb="3">
      <t>シュッケツ</t>
    </rPh>
    <phoneticPr fontId="2"/>
  </si>
  <si>
    <t>：浅いポケット（4～5ミリ）</t>
    <rPh sb="1" eb="2">
      <t>アサ</t>
    </rPh>
    <phoneticPr fontId="2"/>
  </si>
  <si>
    <t>：プロ―ピングできない歯</t>
    <rPh sb="11" eb="12">
      <t>ハ</t>
    </rPh>
    <phoneticPr fontId="2"/>
  </si>
  <si>
    <t>：深いポケット（6ミリ以上）</t>
    <rPh sb="1" eb="2">
      <t>フカ</t>
    </rPh>
    <rPh sb="11" eb="13">
      <t>イジョウ</t>
    </rPh>
    <phoneticPr fontId="2"/>
  </si>
  <si>
    <t>：該当する歯なし</t>
    <rPh sb="1" eb="3">
      <t>ガイトウ</t>
    </rPh>
    <rPh sb="5" eb="6">
      <t>ハ</t>
    </rPh>
    <phoneticPr fontId="2"/>
  </si>
  <si>
    <t>CPI個人コード　⇒</t>
    <rPh sb="3" eb="5">
      <t>コジン</t>
    </rPh>
    <phoneticPr fontId="1"/>
  </si>
  <si>
    <t xml:space="preserve">歯肉 </t>
    <rPh sb="0" eb="2">
      <t>シニク</t>
    </rPh>
    <phoneticPr fontId="1"/>
  </si>
  <si>
    <t>（最大値）</t>
    <rPh sb="1" eb="4">
      <t>サイダイチ</t>
    </rPh>
    <phoneticPr fontId="1"/>
  </si>
  <si>
    <t xml:space="preserve">ポケット </t>
    <phoneticPr fontId="1"/>
  </si>
  <si>
    <t>〈生活習慣や基礎疾患に
ついての指導の必要〉</t>
    <phoneticPr fontId="1"/>
  </si>
  <si>
    <t>〈総合判定〉</t>
    <rPh sb="1" eb="3">
      <t>ソウゴウ</t>
    </rPh>
    <rPh sb="3" eb="5">
      <t>ハンテイ</t>
    </rPh>
    <phoneticPr fontId="1"/>
  </si>
  <si>
    <t>歯肉</t>
    <rPh sb="0" eb="2">
      <t>シニク</t>
    </rPh>
    <phoneticPr fontId="1"/>
  </si>
  <si>
    <t>出血あり</t>
    <rPh sb="0" eb="2">
      <t>シュッケツ</t>
    </rPh>
    <phoneticPr fontId="1"/>
  </si>
  <si>
    <t>ﾎﾟｹｯﾄ</t>
    <phoneticPr fontId="1"/>
  </si>
  <si>
    <t>〈歯科医からのコメント〉</t>
    <rPh sb="1" eb="4">
      <t>シカイ</t>
    </rPh>
    <phoneticPr fontId="1"/>
  </si>
  <si>
    <r>
      <t>〈その他〉</t>
    </r>
    <r>
      <rPr>
        <sz val="6.5"/>
        <color theme="1"/>
        <rFont val="HG丸ｺﾞｼｯｸM-PRO"/>
        <family val="3"/>
        <charset val="128"/>
      </rPr>
      <t>その他何かあれば、記載ください</t>
    </r>
    <rPh sb="3" eb="4">
      <t>ホカ</t>
    </rPh>
    <phoneticPr fontId="1"/>
  </si>
  <si>
    <t xml:space="preserve"> 1.異常なし</t>
    <rPh sb="3" eb="5">
      <t>イジョウ</t>
    </rPh>
    <phoneticPr fontId="1"/>
  </si>
  <si>
    <t xml:space="preserve"> 2.要指導</t>
    <rPh sb="3" eb="4">
      <t>ヨウ</t>
    </rPh>
    <rPh sb="4" eb="6">
      <t>シドウ</t>
    </rPh>
    <phoneticPr fontId="1"/>
  </si>
  <si>
    <t xml:space="preserve"> 3.要精密検査</t>
    <rPh sb="3" eb="4">
      <t>ヨウ</t>
    </rPh>
    <rPh sb="4" eb="6">
      <t>セイミツ</t>
    </rPh>
    <rPh sb="6" eb="8">
      <t>ケンサ</t>
    </rPh>
    <phoneticPr fontId="1"/>
  </si>
  <si>
    <r>
      <t>ａ.</t>
    </r>
    <r>
      <rPr>
        <sz val="7.5"/>
        <color theme="1"/>
        <rFont val="HG丸ｺﾞｼｯｸM-PRO"/>
        <family val="3"/>
        <charset val="128"/>
      </rPr>
      <t>CPI＝</t>
    </r>
    <phoneticPr fontId="1"/>
  </si>
  <si>
    <t>ａ.CPI＝</t>
    <phoneticPr fontId="1"/>
  </si>
  <si>
    <t>ｂ.口腔清掃状況不良</t>
    <phoneticPr fontId="1"/>
  </si>
  <si>
    <t>ｃ.歯石の付着あり（軽度、中程度以上）</t>
    <phoneticPr fontId="1"/>
  </si>
  <si>
    <t>ｄ.生活習慣や基礎疾患について指導を
    要する</t>
    <phoneticPr fontId="1"/>
  </si>
  <si>
    <r>
      <t>ａ.歯周病治療</t>
    </r>
    <r>
      <rPr>
        <sz val="7"/>
        <color theme="1"/>
        <rFont val="HG丸ｺﾞｼｯｸM-PRO"/>
        <family val="3"/>
        <charset val="128"/>
      </rPr>
      <t>（CPI＝ﾎﾟｹｯﾄ1  中程度の歯周病）</t>
    </r>
    <rPh sb="2" eb="5">
      <t>シシュウビョウ</t>
    </rPh>
    <rPh sb="5" eb="7">
      <t>チリョウ</t>
    </rPh>
    <rPh sb="20" eb="23">
      <t>チュウテイド</t>
    </rPh>
    <rPh sb="24" eb="27">
      <t>シシュウビョウ</t>
    </rPh>
    <phoneticPr fontId="2"/>
  </si>
  <si>
    <t>ｂ.歯周病治療（CPI＝ﾎﾟｹｯﾄ2  重度の歯周病）</t>
    <rPh sb="2" eb="5">
      <t>シシュウビョウ</t>
    </rPh>
    <rPh sb="5" eb="7">
      <t>チリョウ</t>
    </rPh>
    <rPh sb="21" eb="22">
      <t>ノ</t>
    </rPh>
    <rPh sb="22" eb="24">
      <t>シシュウ</t>
    </rPh>
    <rPh sb="23" eb="26">
      <t>シシュウビョウ</t>
    </rPh>
    <phoneticPr fontId="2"/>
  </si>
  <si>
    <t>ｃ.未処置歯あり</t>
    <rPh sb="2" eb="6">
      <t>ミショチシ</t>
    </rPh>
    <phoneticPr fontId="2"/>
  </si>
  <si>
    <t>ｄ.欠損補綴処置</t>
    <rPh sb="2" eb="4">
      <t>ケッソン</t>
    </rPh>
    <rPh sb="4" eb="6">
      <t>ホテツ</t>
    </rPh>
    <rPh sb="6" eb="8">
      <t>ショチ</t>
    </rPh>
    <phoneticPr fontId="2"/>
  </si>
  <si>
    <t>ｅ.その他の所見により、さらに詳しい検査や
　 治療を要する</t>
    <rPh sb="4" eb="5">
      <t>タ</t>
    </rPh>
    <rPh sb="6" eb="8">
      <t>ショケン</t>
    </rPh>
    <rPh sb="15" eb="16">
      <t>クワ</t>
    </rPh>
    <rPh sb="18" eb="20">
      <t>ケンサ</t>
    </rPh>
    <rPh sb="24" eb="26">
      <t>チリョウ</t>
    </rPh>
    <rPh sb="27" eb="28">
      <t>ヨウ</t>
    </rPh>
    <phoneticPr fontId="2"/>
  </si>
  <si>
    <t>　未処置や欠損補綴の
必要な歯がなく、口腔清掃状況や歯石、その他所見等すべて問題なし</t>
    <rPh sb="1" eb="4">
      <t>ミショチ</t>
    </rPh>
    <rPh sb="5" eb="9">
      <t>ケッソンホテツ</t>
    </rPh>
    <rPh sb="11" eb="13">
      <t>ヒツヨウ</t>
    </rPh>
    <rPh sb="14" eb="15">
      <t>ハ</t>
    </rPh>
    <rPh sb="19" eb="23">
      <t>コウクウセイソウ</t>
    </rPh>
    <rPh sb="23" eb="25">
      <t>ジョウキョウ</t>
    </rPh>
    <rPh sb="26" eb="28">
      <t>シセキ</t>
    </rPh>
    <rPh sb="31" eb="32">
      <t>タ</t>
    </rPh>
    <rPh sb="32" eb="34">
      <t>ショケン</t>
    </rPh>
    <rPh sb="34" eb="35">
      <t>ナド</t>
    </rPh>
    <rPh sb="38" eb="40">
      <t>モンダイ</t>
    </rPh>
    <phoneticPr fontId="1"/>
  </si>
  <si>
    <t>５）この１年間に歯科で歯石や歯の汚れを取り除いてもらったことがありますか?</t>
    <phoneticPr fontId="1"/>
  </si>
  <si>
    <t>番地</t>
  </si>
  <si>
    <t>　生涯にわたって自分の歯で食べることは、全身の健康にとっても大切なことです。８０歳になっても２０本の自分の歯を保とうという「８０２０運動」が進められていますが、現在の８０歳は、平均約１７本の歯しか残っていません。
　成人が歯を失う原因は、４０歳をさかいにむし歯より歯周病の比率が高くなります。歯周病は、喫煙などの生活習慣や糖尿病などの身体の病気とも関係があります。
　歯周病の予防には、歯間ブラシやデンタルフロス等の歯間部清掃道具を習慣的に用いて、丁寧に歯みがきをすること、また、定期的に歯科医で検診を受け、歯石除去や歯面清掃を行うことが有効です。
　この検診の結果は、実施主体である出雲市へ当院から報告させていただきます。集められた検診の結果は、市民のお口の健康づくりに役立てる資料として活用させていただきますのでご了承願います。</t>
    <phoneticPr fontId="1"/>
  </si>
  <si>
    <t>№</t>
  </si>
  <si>
    <t>歯科医からのコメント</t>
    <rPh sb="0" eb="3">
      <t>しかい</t>
    </rPh>
    <phoneticPr fontId="24" type="Hiragana"/>
  </si>
  <si>
    <t>軽度の歯周病があります。治療を受けましょう。</t>
    <rPh sb="0" eb="2">
      <t>けいど</t>
    </rPh>
    <rPh sb="3" eb="6">
      <t>ししゅうびょう</t>
    </rPh>
    <rPh sb="12" eb="14">
      <t>ちりょう</t>
    </rPh>
    <rPh sb="15" eb="16">
      <t>う</t>
    </rPh>
    <phoneticPr fontId="24" type="Hiragana"/>
  </si>
  <si>
    <t>中等度の歯周病があります。治療を受けましょう。</t>
    <rPh sb="0" eb="3">
      <t>ちゅうとうど</t>
    </rPh>
    <rPh sb="4" eb="7">
      <t>ししゅうびょう</t>
    </rPh>
    <rPh sb="13" eb="15">
      <t>ちりょう</t>
    </rPh>
    <rPh sb="16" eb="17">
      <t>う</t>
    </rPh>
    <phoneticPr fontId="24" type="Hiragana"/>
  </si>
  <si>
    <t>重度の歯周病があります。治療を受けましょう。</t>
    <rPh sb="0" eb="2">
      <t>じゅうど</t>
    </rPh>
    <rPh sb="3" eb="6">
      <t>ししゅうびょう</t>
    </rPh>
    <rPh sb="12" eb="14">
      <t>ちりょう</t>
    </rPh>
    <rPh sb="15" eb="16">
      <t>う</t>
    </rPh>
    <phoneticPr fontId="24" type="Hiragana"/>
  </si>
  <si>
    <t>歯周組織の状態は概ね良好ですが、歯石の沈着がみられます。歯石取りをしましょう。</t>
    <rPh sb="0" eb="4">
      <t>ししゅうそしき</t>
    </rPh>
    <rPh sb="5" eb="7">
      <t>じょうたい</t>
    </rPh>
    <rPh sb="8" eb="9">
      <t>おおむ</t>
    </rPh>
    <rPh sb="10" eb="12">
      <t>りょうこう</t>
    </rPh>
    <rPh sb="16" eb="18">
      <t>しせき</t>
    </rPh>
    <rPh sb="19" eb="21">
      <t>ちんちゃく</t>
    </rPh>
    <rPh sb="28" eb="31">
      <t>しせきと</t>
    </rPh>
    <phoneticPr fontId="24" type="Hiragana"/>
  </si>
  <si>
    <t>歯と歯の間を磨くために、歯間ブラシの使用をおすすめします。</t>
    <rPh sb="0" eb="1">
      <t>は</t>
    </rPh>
    <rPh sb="2" eb="3">
      <t>は</t>
    </rPh>
    <rPh sb="4" eb="5">
      <t>あいだ</t>
    </rPh>
    <rPh sb="6" eb="7">
      <t>みが</t>
    </rPh>
    <rPh sb="12" eb="14">
      <t>しかん</t>
    </rPh>
    <rPh sb="18" eb="20">
      <t>しよう</t>
    </rPh>
    <phoneticPr fontId="24" type="Hiragana"/>
  </si>
  <si>
    <t>歯と歯の間を磨くために、デンタルフロスの使用をおすすめします。</t>
    <rPh sb="0" eb="1">
      <t>は</t>
    </rPh>
    <rPh sb="2" eb="3">
      <t>は</t>
    </rPh>
    <rPh sb="4" eb="5">
      <t>あいだ</t>
    </rPh>
    <rPh sb="6" eb="7">
      <t>みが</t>
    </rPh>
    <rPh sb="20" eb="22">
      <t>しよう</t>
    </rPh>
    <phoneticPr fontId="24" type="Hiragana"/>
  </si>
  <si>
    <t>歯並びの悪い部分は、ていねいに清掃するよう心がけましょう。</t>
    <rPh sb="0" eb="2">
      <t>ハナラ</t>
    </rPh>
    <rPh sb="4" eb="5">
      <t>ワル</t>
    </rPh>
    <rPh sb="6" eb="8">
      <t>ブブン</t>
    </rPh>
    <rPh sb="21" eb="22">
      <t>ココロ</t>
    </rPh>
    <phoneticPr fontId="1"/>
  </si>
  <si>
    <t>歯ぎしりやくいしばりがありそうです。より詳しく診てもらいましょう</t>
    <rPh sb="0" eb="1">
      <t>は</t>
    </rPh>
    <rPh sb="20" eb="21">
      <t>くわ</t>
    </rPh>
    <rPh sb="23" eb="24">
      <t>み</t>
    </rPh>
    <phoneticPr fontId="24" type="Hiragana"/>
  </si>
  <si>
    <t>全体に汚れが残っています。時間をかけて丁寧に磨きましょう。</t>
    <rPh sb="0" eb="2">
      <t>ぜんたい</t>
    </rPh>
    <rPh sb="3" eb="4">
      <t>よご</t>
    </rPh>
    <rPh sb="6" eb="7">
      <t>のこ</t>
    </rPh>
    <rPh sb="13" eb="15">
      <t>じかん</t>
    </rPh>
    <rPh sb="19" eb="21">
      <t>ていねい</t>
    </rPh>
    <rPh sb="20" eb="21">
      <t>ねい</t>
    </rPh>
    <rPh sb="22" eb="23">
      <t>みが</t>
    </rPh>
    <phoneticPr fontId="24" type="Hiragana"/>
  </si>
  <si>
    <t>歯と歯肉の境目に汚れが残っています。歯ブラシの当て方に注意して磨きましょう。</t>
    <rPh sb="0" eb="1">
      <t>は</t>
    </rPh>
    <rPh sb="2" eb="4">
      <t>しにく</t>
    </rPh>
    <rPh sb="5" eb="7">
      <t>さかいめ</t>
    </rPh>
    <rPh sb="8" eb="9">
      <t>よご</t>
    </rPh>
    <rPh sb="11" eb="12">
      <t>のこ</t>
    </rPh>
    <rPh sb="18" eb="19">
      <t>は</t>
    </rPh>
    <rPh sb="23" eb="24">
      <t>あ</t>
    </rPh>
    <rPh sb="25" eb="26">
      <t>かた</t>
    </rPh>
    <rPh sb="27" eb="29">
      <t>ちゅうい</t>
    </rPh>
    <rPh sb="31" eb="32">
      <t>みが</t>
    </rPh>
    <phoneticPr fontId="24" type="Hiragana"/>
  </si>
  <si>
    <t>ブリッジのところに汚れが残っています。歯間ブラシを使って磨きましょう。</t>
    <rPh sb="9" eb="10">
      <t>よご</t>
    </rPh>
    <rPh sb="12" eb="13">
      <t>のこ</t>
    </rPh>
    <rPh sb="19" eb="21">
      <t>しかん</t>
    </rPh>
    <rPh sb="25" eb="26">
      <t>つか</t>
    </rPh>
    <rPh sb="28" eb="29">
      <t>みが</t>
    </rPh>
    <phoneticPr fontId="24" type="Hiragana"/>
  </si>
  <si>
    <r>
      <t>自動計算</t>
    </r>
    <r>
      <rPr>
        <sz val="6"/>
        <color theme="1"/>
        <rFont val="HG丸ｺﾞｼｯｸM-PRO"/>
        <family val="3"/>
        <charset val="128"/>
      </rPr>
      <t>※入力不要</t>
    </r>
    <r>
      <rPr>
        <sz val="7"/>
        <color theme="1"/>
        <rFont val="HG丸ｺﾞｼｯｸM-PRO"/>
        <family val="3"/>
        <charset val="128"/>
      </rPr>
      <t>→</t>
    </r>
    <rPh sb="0" eb="2">
      <t>ジドウ</t>
    </rPh>
    <rPh sb="2" eb="4">
      <t>ケイサン</t>
    </rPh>
    <rPh sb="5" eb="7">
      <t>ニュウリョク</t>
    </rPh>
    <rPh sb="7" eb="9">
      <t>フヨウ</t>
    </rPh>
    <phoneticPr fontId="1"/>
  </si>
  <si>
    <t>本数を入力→</t>
    <rPh sb="0" eb="2">
      <t>ホンスウ</t>
    </rPh>
    <rPh sb="3" eb="5">
      <t>ニュウリョク</t>
    </rPh>
    <phoneticPr fontId="1"/>
  </si>
  <si>
    <t>←リストから選択</t>
    <rPh sb="6" eb="8">
      <t>センタク</t>
    </rPh>
    <phoneticPr fontId="1"/>
  </si>
  <si>
    <t>←自動計算※入力不要</t>
    <rPh sb="1" eb="3">
      <t>ジドウ</t>
    </rPh>
    <rPh sb="3" eb="5">
      <t>ケイサン</t>
    </rPh>
    <rPh sb="6" eb="8">
      <t>ニュウリョク</t>
    </rPh>
    <rPh sb="8" eb="10">
      <t>フヨウ</t>
    </rPh>
    <phoneticPr fontId="1"/>
  </si>
  <si>
    <t>リストから選択→</t>
    <phoneticPr fontId="1"/>
  </si>
  <si>
    <t>番地は直接入力</t>
    <rPh sb="0" eb="2">
      <t>バンチ</t>
    </rPh>
    <rPh sb="3" eb="5">
      <t>チョクセツ</t>
    </rPh>
    <rPh sb="5" eb="7">
      <t>ニュウリョク</t>
    </rPh>
    <phoneticPr fontId="1"/>
  </si>
  <si>
    <t>※アパート名等は不要</t>
    <rPh sb="5" eb="6">
      <t>メイ</t>
    </rPh>
    <rPh sb="6" eb="7">
      <t>ナド</t>
    </rPh>
    <rPh sb="8" eb="10">
      <t>フヨウ</t>
    </rPh>
    <phoneticPr fontId="1"/>
  </si>
  <si>
    <r>
      <t xml:space="preserve">入力不要→
</t>
    </r>
    <r>
      <rPr>
        <sz val="7"/>
        <color theme="1"/>
        <rFont val="HG丸ｺﾞｼｯｸM-PRO"/>
        <family val="3"/>
        <charset val="128"/>
      </rPr>
      <t>上記入力内容から自動で判定</t>
    </r>
    <rPh sb="0" eb="2">
      <t>ニュウリョク</t>
    </rPh>
    <rPh sb="2" eb="4">
      <t>フヨウ</t>
    </rPh>
    <rPh sb="6" eb="8">
      <t>ジョウキ</t>
    </rPh>
    <rPh sb="8" eb="10">
      <t>ニュウリョク</t>
    </rPh>
    <rPh sb="10" eb="12">
      <t>ナイヨウ</t>
    </rPh>
    <rPh sb="14" eb="16">
      <t>ジドウ</t>
    </rPh>
    <rPh sb="17" eb="19">
      <t>ハンテイ</t>
    </rPh>
    <phoneticPr fontId="1"/>
  </si>
  <si>
    <t>←該当するものに✓をつけてください</t>
    <phoneticPr fontId="1"/>
  </si>
  <si>
    <t>該当するものに✓を
つけてください→</t>
    <phoneticPr fontId="1"/>
  </si>
  <si>
    <t>［医療機関控］</t>
    <rPh sb="1" eb="6">
      <t>イリョウキカンヒカエ</t>
    </rPh>
    <phoneticPr fontId="1"/>
  </si>
  <si>
    <t>虫歯があります。治療を受けましょう。</t>
    <phoneticPr fontId="24" type="Hiragana"/>
  </si>
  <si>
    <t>全体的にお口の状態は良好ですが、安心せず定期的に歯科を受診し、この状態を維持しましょう。</t>
    <rPh sb="0" eb="3">
      <t>ぜんたいてき</t>
    </rPh>
    <rPh sb="5" eb="6">
      <t>くち</t>
    </rPh>
    <rPh sb="7" eb="9">
      <t>じょうたい</t>
    </rPh>
    <rPh sb="10" eb="12">
      <t>りょうこう</t>
    </rPh>
    <rPh sb="16" eb="18">
      <t>あんしん</t>
    </rPh>
    <phoneticPr fontId="24" type="Hiragana"/>
  </si>
  <si>
    <t>歯の無いところがあります。詳しい診査・診断と治療を受けましょう。</t>
    <rPh sb="0" eb="1">
      <t>ハ</t>
    </rPh>
    <rPh sb="2" eb="3">
      <t>ナ</t>
    </rPh>
    <rPh sb="13" eb="14">
      <t>クワ</t>
    </rPh>
    <rPh sb="16" eb="18">
      <t>シンサ</t>
    </rPh>
    <rPh sb="19" eb="21">
      <t>シンダン</t>
    </rPh>
    <rPh sb="22" eb="24">
      <t>チリョウ</t>
    </rPh>
    <rPh sb="25" eb="26">
      <t>ウ</t>
    </rPh>
    <phoneticPr fontId="1"/>
  </si>
  <si>
    <t>粘膜に異常所見があります。より詳しく診てもらいましょう。</t>
    <phoneticPr fontId="1"/>
  </si>
  <si>
    <t>顎の関節に異常がありそうです。より詳しく診てもらいましょう。</t>
    <rPh sb="0" eb="1">
      <t>アゴ</t>
    </rPh>
    <rPh sb="2" eb="4">
      <t>カンセツ</t>
    </rPh>
    <rPh sb="5" eb="7">
      <t>イジョウ</t>
    </rPh>
    <rPh sb="17" eb="18">
      <t>クワ</t>
    </rPh>
    <rPh sb="20" eb="21">
      <t>ミ</t>
    </rPh>
    <phoneticPr fontId="1"/>
  </si>
  <si>
    <t>歯ブラシの当て方を良くするために、歯磨きの方法などの指導を受けましょう。</t>
    <rPh sb="0" eb="1">
      <t>ハ</t>
    </rPh>
    <rPh sb="5" eb="6">
      <t>ア</t>
    </rPh>
    <rPh sb="7" eb="8">
      <t>カタ</t>
    </rPh>
    <rPh sb="9" eb="10">
      <t>ヨ</t>
    </rPh>
    <rPh sb="17" eb="18">
      <t>ハ</t>
    </rPh>
    <rPh sb="18" eb="19">
      <t>ミガ</t>
    </rPh>
    <rPh sb="21" eb="23">
      <t>ホウホウ</t>
    </rPh>
    <rPh sb="26" eb="28">
      <t>シドウ</t>
    </rPh>
    <rPh sb="29" eb="30">
      <t>ウ</t>
    </rPh>
    <phoneticPr fontId="1"/>
  </si>
  <si>
    <t>出雲　太郎</t>
    <rPh sb="0" eb="2">
      <t>イズモ</t>
    </rPh>
    <rPh sb="3" eb="5">
      <t>タロウ</t>
    </rPh>
    <phoneticPr fontId="1"/>
  </si>
  <si>
    <t>21-6979</t>
    <phoneticPr fontId="1"/>
  </si>
  <si>
    <t>✓</t>
  </si>
  <si>
    <t>虫歯があります。治療を受けましょう。</t>
  </si>
  <si>
    <t>今市歯科クリニック</t>
    <rPh sb="0" eb="2">
      <t>イマイチ</t>
    </rPh>
    <rPh sb="2" eb="4">
      <t>シカ</t>
    </rPh>
    <phoneticPr fontId="1"/>
  </si>
  <si>
    <t>リストから選択→ 
（歯周病・う蝕系）</t>
    <phoneticPr fontId="1"/>
  </si>
  <si>
    <r>
      <t xml:space="preserve">リストから選択→
</t>
    </r>
    <r>
      <rPr>
        <sz val="6"/>
        <color theme="1"/>
        <rFont val="HG丸ｺﾞｼｯｸM-PRO"/>
        <family val="3"/>
        <charset val="128"/>
      </rPr>
      <t>（ブラッシング・ケア系）</t>
    </r>
    <rPh sb="19" eb="20">
      <t>ケイ</t>
    </rPh>
    <phoneticPr fontId="1"/>
  </si>
  <si>
    <t>出雲　花子</t>
    <rPh sb="0" eb="2">
      <t>イズモ</t>
    </rPh>
    <rPh sb="3" eb="5">
      <t>ハナコ</t>
    </rPh>
    <phoneticPr fontId="1"/>
  </si>
  <si>
    <t>2（■）</t>
    <phoneticPr fontId="1"/>
  </si>
  <si>
    <r>
      <t>3（</t>
    </r>
    <r>
      <rPr>
        <sz val="8"/>
        <color theme="1"/>
        <rFont val="Segoe UI Symbol"/>
        <family val="3"/>
      </rPr>
      <t>▨</t>
    </r>
    <r>
      <rPr>
        <sz val="8"/>
        <color theme="1"/>
        <rFont val="HG丸ｺﾞｼｯｸM-PRO"/>
        <family val="3"/>
        <charset val="128"/>
      </rPr>
      <t>）</t>
    </r>
    <phoneticPr fontId="1"/>
  </si>
  <si>
    <t>女</t>
  </si>
  <si>
    <t>〈歯肉の状況〉</t>
    <rPh sb="1" eb="2">
      <t>ハ</t>
    </rPh>
    <rPh sb="2" eb="3">
      <t>ニク</t>
    </rPh>
    <rPh sb="4" eb="6">
      <t>ジョウキョウ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</si>
</sst>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游ゴシック"/>
      <family val="2"/>
      <charset val="128"/>
      <scheme val="minor"/>
    </font>
    <font>
      <sz val="6"/>
      <name val="游ゴシック"/>
      <family val="2"/>
      <charset val="128"/>
      <scheme val="minor"/>
    </font>
    <font>
      <sz val="8"/>
      <color theme="1"/>
      <name val="HG丸ｺﾞｼｯｸM-PRO"/>
      <family val="3"/>
      <charset val="128"/>
    </font>
    <font>
      <sz val="9"/>
      <color theme="1"/>
      <name val="HG丸ｺﾞｼｯｸM-PRO"/>
      <family val="3"/>
      <charset val="128"/>
    </font>
    <font>
      <sz val="7.5"/>
      <color theme="1"/>
      <name val="HG丸ｺﾞｼｯｸM-PRO"/>
      <family val="3"/>
      <charset val="128"/>
    </font>
    <font>
      <b/>
      <sz val="15"/>
      <color theme="3"/>
      <name val="游ゴシック"/>
      <family val="2"/>
      <charset val="128"/>
      <scheme val="minor"/>
    </font>
    <font>
      <sz val="11"/>
      <color theme="1"/>
      <name val="游ゴシック"/>
      <family val="2"/>
      <charset val="128"/>
    </font>
    <font>
      <sz val="6"/>
      <name val="ＭＳ Ｐゴシック"/>
      <family val="3"/>
    </font>
    <font>
      <sz val="14"/>
      <color theme="1"/>
      <name val="HG丸ｺﾞｼｯｸM-PRO"/>
      <family val="3"/>
      <charset val="128"/>
    </font>
    <font>
      <b/>
      <sz val="8"/>
      <color theme="1"/>
      <name val="HG丸ｺﾞｼｯｸM-PRO"/>
      <family val="3"/>
      <charset val="128"/>
    </font>
    <font>
      <sz val="11"/>
      <color theme="1"/>
      <name val="HG丸ｺﾞｼｯｸM-PRO"/>
      <family val="3"/>
      <charset val="128"/>
    </font>
    <font>
      <sz val="6"/>
      <color theme="1"/>
      <name val="HG丸ｺﾞｼｯｸM-PRO"/>
      <family val="3"/>
      <charset val="128"/>
    </font>
    <font>
      <b/>
      <sz val="7.5"/>
      <color theme="1"/>
      <name val="HG丸ｺﾞｼｯｸM-PRO"/>
      <family val="3"/>
      <charset val="128"/>
    </font>
    <font>
      <sz val="7"/>
      <color theme="1"/>
      <name val="HG丸ｺﾞｼｯｸM-PRO"/>
      <family val="3"/>
      <charset val="128"/>
    </font>
    <font>
      <b/>
      <sz val="7"/>
      <color theme="1"/>
      <name val="HG丸ｺﾞｼｯｸM-PRO"/>
      <family val="3"/>
      <charset val="128"/>
    </font>
    <font>
      <sz val="6.5"/>
      <color theme="1"/>
      <name val="HG丸ｺﾞｼｯｸM-PRO"/>
      <family val="3"/>
      <charset val="128"/>
    </font>
    <font>
      <b/>
      <sz val="9"/>
      <color theme="1"/>
      <name val="HG丸ｺﾞｼｯｸM-PRO"/>
      <family val="3"/>
      <charset val="128"/>
    </font>
    <font>
      <b/>
      <sz val="8.5"/>
      <color theme="1"/>
      <name val="HG丸ｺﾞｼｯｸM-PRO"/>
      <family val="3"/>
      <charset val="128"/>
    </font>
    <font>
      <sz val="16"/>
      <color theme="1"/>
      <name val="HG丸ｺﾞｼｯｸM-PRO"/>
      <family val="3"/>
      <charset val="128"/>
    </font>
    <font>
      <b/>
      <sz val="10"/>
      <color theme="1"/>
      <name val="HG丸ｺﾞｼｯｸM-PRO"/>
      <family val="3"/>
      <charset val="128"/>
    </font>
    <font>
      <sz val="13"/>
      <color theme="1"/>
      <name val="HG丸ｺﾞｼｯｸM-PRO"/>
      <family val="3"/>
      <charset val="128"/>
    </font>
    <font>
      <sz val="8.5"/>
      <color theme="1"/>
      <name val="HG丸ｺﾞｼｯｸM-PRO"/>
      <family val="3"/>
      <charset val="128"/>
    </font>
    <font>
      <sz val="11"/>
      <color theme="1"/>
      <name val="游ゴシック"/>
      <family val="3"/>
      <scheme val="minor"/>
    </font>
    <font>
      <sz val="11"/>
      <color theme="1"/>
      <name val="メイリオ"/>
      <family val="3"/>
    </font>
    <font>
      <sz val="6"/>
      <name val="游ゴシック"/>
      <family val="3"/>
    </font>
    <font>
      <sz val="8"/>
      <color theme="1"/>
      <name val="Segoe UI Symbol"/>
      <family val="3"/>
    </font>
  </fonts>
  <fills count="6">
    <fill>
      <patternFill patternType="none"/>
    </fill>
    <fill>
      <patternFill patternType="gray125"/>
    </fill>
    <fill>
      <patternFill patternType="solid">
        <fgColor theme="5" tint="0.59999389629810485"/>
        <bgColor indexed="64"/>
      </patternFill>
    </fill>
    <fill>
      <patternFill patternType="solid">
        <fgColor theme="0" tint="-0.249977111117893"/>
        <bgColor indexed="64"/>
      </patternFill>
    </fill>
    <fill>
      <patternFill patternType="solid">
        <fgColor rgb="FFFF0000"/>
        <bgColor indexed="64"/>
      </patternFill>
    </fill>
    <fill>
      <patternFill patternType="solid">
        <fgColor rgb="FFFFFF00"/>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auto="1"/>
      </bottom>
      <diagonal/>
    </border>
    <border>
      <left/>
      <right/>
      <top style="thin">
        <color indexed="64"/>
      </top>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diagonal/>
    </border>
    <border>
      <left style="thin">
        <color indexed="64"/>
      </left>
      <right style="medium">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medium">
        <color indexed="64"/>
      </left>
      <right style="thin">
        <color indexed="64"/>
      </right>
      <top style="medium">
        <color indexed="64"/>
      </top>
      <bottom style="hair">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ck">
        <color auto="1"/>
      </bottom>
      <diagonal/>
    </border>
    <border>
      <left style="thick">
        <color auto="1"/>
      </left>
      <right/>
      <top/>
      <bottom/>
      <diagonal/>
    </border>
    <border>
      <left/>
      <right/>
      <top style="thick">
        <color auto="1"/>
      </top>
      <bottom/>
      <diagonal/>
    </border>
    <border>
      <left style="thick">
        <color auto="1"/>
      </left>
      <right/>
      <top style="thick">
        <color auto="1"/>
      </top>
      <bottom/>
      <diagonal/>
    </border>
    <border>
      <left/>
      <right/>
      <top style="thin">
        <color indexed="64"/>
      </top>
      <bottom style="thick">
        <color auto="1"/>
      </bottom>
      <diagonal/>
    </border>
    <border>
      <left/>
      <right/>
      <top style="thick">
        <color auto="1"/>
      </top>
      <bottom style="thin">
        <color indexed="64"/>
      </bottom>
      <diagonal/>
    </border>
    <border>
      <left style="dashed">
        <color auto="1"/>
      </left>
      <right/>
      <top style="dashed">
        <color auto="1"/>
      </top>
      <bottom/>
      <diagonal/>
    </border>
    <border>
      <left/>
      <right/>
      <top style="dashed">
        <color auto="1"/>
      </top>
      <bottom/>
      <diagonal/>
    </border>
    <border>
      <left/>
      <right style="dashed">
        <color auto="1"/>
      </right>
      <top style="dashed">
        <color auto="1"/>
      </top>
      <bottom/>
      <diagonal/>
    </border>
    <border>
      <left style="dashed">
        <color auto="1"/>
      </left>
      <right/>
      <top/>
      <bottom/>
      <diagonal/>
    </border>
    <border>
      <left/>
      <right style="dashed">
        <color auto="1"/>
      </right>
      <top/>
      <bottom/>
      <diagonal/>
    </border>
    <border>
      <left style="dashed">
        <color auto="1"/>
      </left>
      <right/>
      <top/>
      <bottom style="dashed">
        <color auto="1"/>
      </bottom>
      <diagonal/>
    </border>
    <border>
      <left/>
      <right/>
      <top/>
      <bottom style="dashed">
        <color auto="1"/>
      </bottom>
      <diagonal/>
    </border>
    <border>
      <left/>
      <right style="dashed">
        <color auto="1"/>
      </right>
      <top/>
      <bottom style="dashed">
        <color auto="1"/>
      </bottom>
      <diagonal/>
    </border>
    <border>
      <left/>
      <right style="medium">
        <color indexed="64"/>
      </right>
      <top style="thin">
        <color indexed="64"/>
      </top>
      <bottom/>
      <diagonal/>
    </border>
  </borders>
  <cellStyleXfs count="2">
    <xf numFmtId="0" fontId="0" fillId="0" borderId="0">
      <alignment vertical="center"/>
    </xf>
    <xf numFmtId="0" fontId="22" fillId="0" borderId="0">
      <alignment vertical="center"/>
    </xf>
  </cellStyleXfs>
  <cellXfs count="374">
    <xf numFmtId="0" fontId="0" fillId="0" borderId="0" xfId="0">
      <alignment vertical="center"/>
    </xf>
    <xf numFmtId="0" fontId="2" fillId="0" borderId="0" xfId="0" applyFont="1" applyProtection="1">
      <alignment vertical="center"/>
      <protection locked="0"/>
    </xf>
    <xf numFmtId="14" fontId="13" fillId="0" borderId="0" xfId="0" applyNumberFormat="1" applyFont="1" applyAlignment="1" applyProtection="1">
      <alignment vertical="center"/>
      <protection locked="0"/>
    </xf>
    <xf numFmtId="0" fontId="13" fillId="0" borderId="0" xfId="0" applyFont="1" applyProtection="1">
      <alignment vertical="center"/>
      <protection locked="0"/>
    </xf>
    <xf numFmtId="0" fontId="13" fillId="0" borderId="0" xfId="0" applyFont="1" applyBorder="1" applyProtection="1">
      <alignment vertical="center"/>
      <protection locked="0"/>
    </xf>
    <xf numFmtId="0" fontId="13" fillId="0" borderId="0" xfId="0" applyFont="1" applyProtection="1">
      <alignment vertical="center"/>
    </xf>
    <xf numFmtId="0" fontId="10" fillId="0" borderId="0" xfId="0" applyFont="1" applyProtection="1">
      <alignment vertical="center"/>
    </xf>
    <xf numFmtId="0" fontId="9" fillId="0" borderId="9" xfId="0" applyFont="1" applyBorder="1" applyAlignment="1" applyProtection="1">
      <alignment vertical="center"/>
    </xf>
    <xf numFmtId="0" fontId="9" fillId="0" borderId="0" xfId="0" applyFont="1" applyBorder="1" applyAlignment="1" applyProtection="1">
      <alignment vertical="center"/>
    </xf>
    <xf numFmtId="0" fontId="14" fillId="0" borderId="11" xfId="0" applyFont="1" applyBorder="1" applyProtection="1">
      <alignment vertical="center"/>
    </xf>
    <xf numFmtId="0" fontId="13" fillId="0" borderId="0" xfId="0" applyFont="1" applyBorder="1" applyProtection="1">
      <alignment vertical="center"/>
    </xf>
    <xf numFmtId="0" fontId="13" fillId="0" borderId="7" xfId="0" applyFont="1" applyBorder="1" applyProtection="1">
      <alignment vertical="center"/>
    </xf>
    <xf numFmtId="0" fontId="14" fillId="0" borderId="0" xfId="0" applyFont="1" applyBorder="1" applyProtection="1">
      <alignment vertical="center"/>
    </xf>
    <xf numFmtId="0" fontId="13" fillId="0" borderId="12" xfId="0" applyFont="1" applyBorder="1" applyProtection="1">
      <alignment vertical="center"/>
    </xf>
    <xf numFmtId="0" fontId="13" fillId="0" borderId="11" xfId="0" applyFont="1" applyBorder="1" applyProtection="1">
      <alignment vertical="center"/>
    </xf>
    <xf numFmtId="0" fontId="13" fillId="0" borderId="1" xfId="0" applyFont="1" applyBorder="1" applyAlignment="1" applyProtection="1">
      <alignment horizontal="center" vertical="center"/>
    </xf>
    <xf numFmtId="0" fontId="14" fillId="0" borderId="0" xfId="0" applyFont="1" applyBorder="1" applyAlignment="1" applyProtection="1">
      <alignment vertical="center" wrapText="1"/>
    </xf>
    <xf numFmtId="0" fontId="14" fillId="0" borderId="12" xfId="0" applyFont="1" applyBorder="1" applyAlignment="1" applyProtection="1">
      <alignment vertical="center" wrapText="1"/>
    </xf>
    <xf numFmtId="0" fontId="13" fillId="0" borderId="6" xfId="0" applyFont="1" applyBorder="1" applyAlignment="1" applyProtection="1">
      <alignment vertical="center"/>
    </xf>
    <xf numFmtId="0" fontId="13" fillId="0" borderId="0" xfId="0" applyFont="1" applyBorder="1" applyAlignment="1" applyProtection="1">
      <alignment vertical="center"/>
    </xf>
    <xf numFmtId="0" fontId="13" fillId="0" borderId="13" xfId="0" applyFont="1" applyBorder="1" applyProtection="1">
      <alignment vertical="center"/>
    </xf>
    <xf numFmtId="0" fontId="13" fillId="0" borderId="14" xfId="0" applyFont="1" applyBorder="1" applyProtection="1">
      <alignment vertical="center"/>
    </xf>
    <xf numFmtId="0" fontId="13" fillId="0" borderId="30" xfId="0" applyFont="1" applyBorder="1" applyProtection="1">
      <alignment vertical="center"/>
    </xf>
    <xf numFmtId="0" fontId="13" fillId="0" borderId="15" xfId="0" applyFont="1" applyBorder="1" applyProtection="1">
      <alignment vertical="center"/>
    </xf>
    <xf numFmtId="0" fontId="2" fillId="0" borderId="0" xfId="0" applyFont="1" applyBorder="1" applyProtection="1">
      <alignment vertical="center"/>
    </xf>
    <xf numFmtId="0" fontId="13" fillId="0" borderId="0" xfId="0" applyFont="1" applyBorder="1" applyAlignment="1" applyProtection="1">
      <alignment horizontal="center" vertical="center"/>
    </xf>
    <xf numFmtId="0" fontId="13" fillId="0" borderId="0" xfId="0" applyFont="1" applyBorder="1" applyAlignment="1" applyProtection="1">
      <alignment horizontal="left" vertical="center"/>
    </xf>
    <xf numFmtId="0" fontId="13" fillId="0" borderId="6" xfId="0" applyFont="1" applyBorder="1" applyAlignment="1" applyProtection="1">
      <alignment horizontal="left" vertical="center"/>
    </xf>
    <xf numFmtId="0" fontId="9" fillId="0" borderId="10" xfId="0" applyFont="1" applyBorder="1" applyAlignment="1" applyProtection="1">
      <alignment vertical="center"/>
    </xf>
    <xf numFmtId="0" fontId="2" fillId="0" borderId="0" xfId="0" applyFont="1" applyBorder="1" applyAlignment="1" applyProtection="1">
      <alignment horizontal="center" vertical="center"/>
    </xf>
    <xf numFmtId="0" fontId="2" fillId="0" borderId="0" xfId="0" applyFont="1" applyBorder="1" applyAlignment="1" applyProtection="1">
      <alignment horizontal="left" vertical="center"/>
    </xf>
    <xf numFmtId="0" fontId="2" fillId="0" borderId="0" xfId="0" applyFont="1" applyBorder="1" applyAlignment="1" applyProtection="1">
      <alignment vertical="center"/>
    </xf>
    <xf numFmtId="0" fontId="13" fillId="0" borderId="6" xfId="0" applyFont="1" applyBorder="1" applyProtection="1">
      <alignment vertical="center"/>
    </xf>
    <xf numFmtId="0" fontId="13" fillId="0" borderId="33" xfId="0" applyFont="1" applyBorder="1" applyProtection="1">
      <alignment vertical="center"/>
    </xf>
    <xf numFmtId="0" fontId="2" fillId="0" borderId="4" xfId="0" applyFont="1" applyBorder="1" applyAlignment="1" applyProtection="1">
      <alignment vertical="center"/>
    </xf>
    <xf numFmtId="0" fontId="13" fillId="0" borderId="4" xfId="0" applyFont="1" applyBorder="1" applyAlignment="1" applyProtection="1">
      <alignment horizontal="center" vertical="center"/>
    </xf>
    <xf numFmtId="0" fontId="2" fillId="0" borderId="4" xfId="0" applyFont="1" applyBorder="1" applyAlignment="1" applyProtection="1">
      <alignment horizontal="left" vertical="center"/>
    </xf>
    <xf numFmtId="0" fontId="2" fillId="0" borderId="34" xfId="0" applyFont="1" applyBorder="1" applyAlignment="1" applyProtection="1">
      <alignment horizontal="left" vertical="center"/>
    </xf>
    <xf numFmtId="0" fontId="13" fillId="0" borderId="48" xfId="0" applyFont="1" applyBorder="1" applyProtection="1">
      <alignment vertical="center"/>
    </xf>
    <xf numFmtId="0" fontId="13" fillId="0" borderId="48" xfId="0" applyFont="1" applyBorder="1" applyAlignment="1" applyProtection="1">
      <alignment horizontal="center" vertical="center"/>
    </xf>
    <xf numFmtId="0" fontId="13" fillId="0" borderId="49" xfId="0" applyFont="1" applyBorder="1" applyAlignment="1" applyProtection="1">
      <alignment horizontal="center" vertical="center"/>
    </xf>
    <xf numFmtId="0" fontId="13" fillId="0" borderId="49" xfId="0" applyFont="1" applyBorder="1" applyProtection="1">
      <alignment vertical="center"/>
    </xf>
    <xf numFmtId="0" fontId="13" fillId="0" borderId="50" xfId="0" applyFont="1" applyBorder="1" applyAlignment="1" applyProtection="1">
      <alignment horizontal="center" vertical="center"/>
    </xf>
    <xf numFmtId="0" fontId="13" fillId="3" borderId="0" xfId="0" applyFont="1" applyFill="1" applyProtection="1">
      <alignment vertical="center"/>
      <protection locked="0"/>
    </xf>
    <xf numFmtId="0" fontId="13" fillId="0" borderId="0" xfId="0" applyFont="1" applyBorder="1" applyAlignment="1" applyProtection="1">
      <alignment vertical="top"/>
    </xf>
    <xf numFmtId="0" fontId="2" fillId="0" borderId="7" xfId="0" applyFont="1" applyBorder="1" applyProtection="1">
      <alignment vertical="center"/>
    </xf>
    <xf numFmtId="0" fontId="2" fillId="0" borderId="0" xfId="0" applyFont="1" applyBorder="1" applyAlignment="1" applyProtection="1">
      <alignment vertical="center" wrapText="1"/>
    </xf>
    <xf numFmtId="0" fontId="13" fillId="0" borderId="7" xfId="0" applyFont="1" applyBorder="1" applyAlignment="1" applyProtection="1">
      <alignment vertical="center"/>
    </xf>
    <xf numFmtId="0" fontId="2" fillId="0" borderId="14" xfId="0" applyFont="1" applyBorder="1" applyAlignment="1" applyProtection="1">
      <alignment vertical="center" wrapText="1"/>
    </xf>
    <xf numFmtId="0" fontId="2" fillId="0" borderId="14" xfId="0" applyFont="1" applyBorder="1" applyAlignment="1" applyProtection="1">
      <alignment vertical="center"/>
    </xf>
    <xf numFmtId="0" fontId="13" fillId="0" borderId="14" xfId="0" applyFont="1" applyBorder="1" applyAlignment="1" applyProtection="1">
      <alignment vertical="center"/>
    </xf>
    <xf numFmtId="0" fontId="10" fillId="0" borderId="0" xfId="0" applyFont="1" applyBorder="1" applyProtection="1">
      <alignment vertical="center"/>
    </xf>
    <xf numFmtId="0" fontId="10" fillId="0" borderId="0" xfId="0" applyFont="1" applyBorder="1" applyAlignment="1" applyProtection="1">
      <alignment vertical="center"/>
    </xf>
    <xf numFmtId="0" fontId="10" fillId="0" borderId="14" xfId="0" applyFont="1" applyBorder="1" applyProtection="1">
      <alignment vertical="center"/>
    </xf>
    <xf numFmtId="0" fontId="10" fillId="0" borderId="0" xfId="0" applyFont="1" applyProtection="1">
      <alignment vertical="center"/>
      <protection locked="0"/>
    </xf>
    <xf numFmtId="0" fontId="12" fillId="0" borderId="0" xfId="0" applyFont="1" applyAlignment="1" applyProtection="1">
      <alignment vertical="center"/>
      <protection locked="0"/>
    </xf>
    <xf numFmtId="0" fontId="11" fillId="0" borderId="0" xfId="0" applyFont="1" applyBorder="1" applyProtection="1">
      <alignment vertical="center"/>
      <protection locked="0"/>
    </xf>
    <xf numFmtId="0" fontId="2" fillId="0" borderId="0" xfId="0" applyFont="1" applyProtection="1">
      <alignment vertical="center"/>
    </xf>
    <xf numFmtId="0" fontId="10" fillId="0" borderId="11" xfId="0" applyFont="1" applyBorder="1" applyProtection="1">
      <alignment vertical="center"/>
    </xf>
    <xf numFmtId="0" fontId="10" fillId="0" borderId="7" xfId="0" applyFont="1" applyBorder="1" applyProtection="1">
      <alignment vertical="center"/>
    </xf>
    <xf numFmtId="0" fontId="10" fillId="0" borderId="12" xfId="0" applyFont="1" applyBorder="1" applyProtection="1">
      <alignment vertical="center"/>
    </xf>
    <xf numFmtId="0" fontId="10" fillId="0" borderId="6" xfId="0" applyFont="1" applyBorder="1" applyProtection="1">
      <alignment vertical="center"/>
    </xf>
    <xf numFmtId="0" fontId="13" fillId="0" borderId="4" xfId="0" applyFont="1" applyBorder="1" applyProtection="1">
      <alignment vertical="center"/>
    </xf>
    <xf numFmtId="0" fontId="13" fillId="0" borderId="34" xfId="0" applyFont="1" applyBorder="1" applyProtection="1">
      <alignment vertical="center"/>
    </xf>
    <xf numFmtId="0" fontId="10" fillId="0" borderId="4" xfId="0" applyFont="1" applyBorder="1" applyProtection="1">
      <alignment vertical="center"/>
    </xf>
    <xf numFmtId="0" fontId="13" fillId="0" borderId="0" xfId="0" applyFont="1" applyBorder="1" applyAlignment="1" applyProtection="1">
      <alignment horizontal="left" vertical="center"/>
    </xf>
    <xf numFmtId="0" fontId="13" fillId="0" borderId="0" xfId="0" applyFont="1" applyBorder="1" applyAlignment="1" applyProtection="1">
      <alignment horizontal="center" vertical="center"/>
    </xf>
    <xf numFmtId="0" fontId="2" fillId="0" borderId="0" xfId="0" applyFont="1" applyBorder="1" applyAlignment="1" applyProtection="1">
      <alignment horizontal="center" vertical="center"/>
    </xf>
    <xf numFmtId="0" fontId="2" fillId="0" borderId="0" xfId="0" applyFont="1" applyBorder="1" applyAlignment="1" applyProtection="1">
      <alignment horizontal="left" vertical="center"/>
    </xf>
    <xf numFmtId="0" fontId="13" fillId="0" borderId="1" xfId="0" applyFont="1" applyBorder="1" applyAlignment="1" applyProtection="1">
      <alignment horizontal="center" vertical="center"/>
      <protection locked="0"/>
    </xf>
    <xf numFmtId="0" fontId="13" fillId="0" borderId="6" xfId="0" applyFont="1" applyBorder="1" applyProtection="1">
      <alignment vertical="center"/>
      <protection locked="0"/>
    </xf>
    <xf numFmtId="0" fontId="10" fillId="0" borderId="0" xfId="0" applyFont="1" applyBorder="1" applyProtection="1">
      <alignment vertical="center"/>
      <protection locked="0"/>
    </xf>
    <xf numFmtId="0" fontId="10" fillId="0" borderId="6" xfId="0" applyFont="1" applyBorder="1" applyProtection="1">
      <alignment vertical="center"/>
      <protection locked="0"/>
    </xf>
    <xf numFmtId="0" fontId="10" fillId="0" borderId="0" xfId="0" applyFont="1" applyBorder="1" applyAlignment="1" applyProtection="1">
      <alignment horizontal="left" vertical="center"/>
      <protection locked="0"/>
    </xf>
    <xf numFmtId="0" fontId="2" fillId="0" borderId="0" xfId="0" applyFont="1" applyBorder="1" applyAlignment="1" applyProtection="1">
      <alignment horizontal="left" vertical="center"/>
      <protection locked="0"/>
    </xf>
    <xf numFmtId="0" fontId="13" fillId="0" borderId="7" xfId="0" applyFont="1" applyBorder="1" applyAlignment="1" applyProtection="1">
      <alignment horizontal="left" vertical="center"/>
      <protection locked="0"/>
    </xf>
    <xf numFmtId="0" fontId="13" fillId="0" borderId="0" xfId="0" applyFont="1" applyBorder="1" applyAlignment="1" applyProtection="1">
      <alignment horizontal="left" vertical="center"/>
      <protection locked="0"/>
    </xf>
    <xf numFmtId="0" fontId="11" fillId="0" borderId="0" xfId="0" applyFont="1" applyBorder="1" applyAlignment="1" applyProtection="1">
      <alignment horizontal="left" vertical="center"/>
      <protection locked="0"/>
    </xf>
    <xf numFmtId="0" fontId="11" fillId="0" borderId="7" xfId="0" applyFont="1" applyBorder="1" applyAlignment="1" applyProtection="1">
      <alignment horizontal="left" vertical="center"/>
      <protection locked="0"/>
    </xf>
    <xf numFmtId="0" fontId="13" fillId="0" borderId="7" xfId="0" applyFont="1" applyBorder="1" applyProtection="1">
      <alignment vertical="center"/>
      <protection locked="0"/>
    </xf>
    <xf numFmtId="0" fontId="13" fillId="0" borderId="0" xfId="0" applyFont="1" applyBorder="1" applyAlignment="1" applyProtection="1">
      <alignment horizontal="right" vertical="center"/>
      <protection locked="0"/>
    </xf>
    <xf numFmtId="0" fontId="10" fillId="0" borderId="0" xfId="0" applyFont="1" applyBorder="1" applyAlignment="1" applyProtection="1">
      <alignment horizontal="left" vertical="center"/>
    </xf>
    <xf numFmtId="0" fontId="13" fillId="0" borderId="7" xfId="0" applyFont="1" applyBorder="1" applyAlignment="1" applyProtection="1">
      <alignment horizontal="left" vertical="center"/>
    </xf>
    <xf numFmtId="0" fontId="11" fillId="0" borderId="0" xfId="0" applyFont="1" applyBorder="1" applyAlignment="1" applyProtection="1">
      <alignment horizontal="left" vertical="center"/>
    </xf>
    <xf numFmtId="0" fontId="11" fillId="0" borderId="7" xfId="0" applyFont="1" applyBorder="1" applyAlignment="1" applyProtection="1">
      <alignment horizontal="left" vertical="center"/>
    </xf>
    <xf numFmtId="0" fontId="13" fillId="0" borderId="0" xfId="0" applyFont="1" applyBorder="1" applyAlignment="1" applyProtection="1">
      <alignment horizontal="left" vertical="center"/>
      <protection locked="0"/>
    </xf>
    <xf numFmtId="0" fontId="13" fillId="0" borderId="0" xfId="0" applyFont="1" applyBorder="1" applyAlignment="1" applyProtection="1">
      <alignment horizontal="center" vertical="center"/>
    </xf>
    <xf numFmtId="0" fontId="2" fillId="0" borderId="0" xfId="0" applyFont="1" applyBorder="1" applyAlignment="1" applyProtection="1">
      <alignment horizontal="center" vertical="center"/>
    </xf>
    <xf numFmtId="0" fontId="2" fillId="0" borderId="0" xfId="0" applyFont="1" applyBorder="1" applyAlignment="1" applyProtection="1">
      <alignment horizontal="left" vertical="center"/>
      <protection locked="0"/>
    </xf>
    <xf numFmtId="0" fontId="2" fillId="0" borderId="0" xfId="0" applyFont="1" applyBorder="1" applyAlignment="1" applyProtection="1">
      <alignment horizontal="left" vertical="center"/>
    </xf>
    <xf numFmtId="0" fontId="13" fillId="0" borderId="0" xfId="0" applyFont="1" applyBorder="1" applyAlignment="1" applyProtection="1">
      <alignment horizontal="left" vertical="center"/>
    </xf>
    <xf numFmtId="0" fontId="13" fillId="0" borderId="7" xfId="0" applyFont="1" applyBorder="1" applyAlignment="1" applyProtection="1">
      <alignment horizontal="left" vertical="center"/>
      <protection locked="0"/>
    </xf>
    <xf numFmtId="0" fontId="2" fillId="0" borderId="4" xfId="0" applyFont="1" applyBorder="1" applyAlignment="1" applyProtection="1">
      <alignment horizontal="left" vertical="center"/>
    </xf>
    <xf numFmtId="0" fontId="2" fillId="0" borderId="34" xfId="0" applyFont="1" applyBorder="1" applyAlignment="1" applyProtection="1">
      <alignment horizontal="left" vertical="center"/>
    </xf>
    <xf numFmtId="0" fontId="13" fillId="0" borderId="6" xfId="0" applyFont="1" applyBorder="1" applyAlignment="1" applyProtection="1">
      <alignment horizontal="left" vertical="center"/>
    </xf>
    <xf numFmtId="0" fontId="23" fillId="5" borderId="1" xfId="1" applyFont="1" applyFill="1" applyBorder="1" applyAlignment="1">
      <alignment horizontal="center" vertical="center" wrapText="1"/>
    </xf>
    <xf numFmtId="0" fontId="23" fillId="0" borderId="1" xfId="1" applyFont="1" applyBorder="1" applyAlignment="1">
      <alignment vertical="center" wrapText="1"/>
    </xf>
    <xf numFmtId="0" fontId="3" fillId="0" borderId="0" xfId="0" applyFont="1" applyAlignment="1" applyProtection="1">
      <alignment vertical="center"/>
      <protection locked="0"/>
    </xf>
    <xf numFmtId="0" fontId="13" fillId="0" borderId="0" xfId="0" applyFont="1" applyAlignment="1" applyProtection="1">
      <alignment vertical="center"/>
      <protection locked="0"/>
    </xf>
    <xf numFmtId="0" fontId="13" fillId="0" borderId="0" xfId="0" applyFont="1" applyAlignment="1" applyProtection="1">
      <alignment vertical="center" wrapText="1"/>
      <protection locked="0"/>
    </xf>
    <xf numFmtId="0" fontId="13" fillId="0" borderId="0" xfId="0" applyFont="1" applyAlignment="1" applyProtection="1">
      <alignment horizontal="left" vertical="center" wrapText="1"/>
      <protection locked="0"/>
    </xf>
    <xf numFmtId="0" fontId="2" fillId="0" borderId="0" xfId="0" applyFont="1" applyBorder="1" applyAlignment="1" applyProtection="1">
      <alignment horizontal="left" vertical="center"/>
    </xf>
    <xf numFmtId="0" fontId="2" fillId="0" borderId="0" xfId="0" applyFont="1" applyBorder="1" applyAlignment="1" applyProtection="1">
      <alignment horizontal="center" vertical="center"/>
    </xf>
    <xf numFmtId="0" fontId="13" fillId="0" borderId="0" xfId="0" applyFont="1" applyBorder="1" applyAlignment="1" applyProtection="1">
      <alignment horizontal="left" vertical="center"/>
    </xf>
    <xf numFmtId="0" fontId="13" fillId="0" borderId="0" xfId="0" applyFont="1" applyBorder="1" applyAlignment="1" applyProtection="1">
      <alignment horizontal="center" vertical="center"/>
    </xf>
    <xf numFmtId="0" fontId="2" fillId="0" borderId="4" xfId="0" applyFont="1" applyBorder="1" applyAlignment="1" applyProtection="1">
      <alignment horizontal="left" vertical="center"/>
    </xf>
    <xf numFmtId="0" fontId="2" fillId="0" borderId="34" xfId="0" applyFont="1" applyBorder="1" applyAlignment="1" applyProtection="1">
      <alignment horizontal="left" vertical="center"/>
    </xf>
    <xf numFmtId="0" fontId="13" fillId="0" borderId="6" xfId="0" applyFont="1" applyBorder="1" applyAlignment="1" applyProtection="1">
      <alignment horizontal="left" vertical="center"/>
    </xf>
    <xf numFmtId="0" fontId="13" fillId="0" borderId="7" xfId="0" applyFont="1" applyBorder="1" applyAlignment="1" applyProtection="1">
      <alignment horizontal="left" vertical="center"/>
    </xf>
    <xf numFmtId="0" fontId="13" fillId="0" borderId="0" xfId="0" applyFont="1" applyBorder="1" applyAlignment="1" applyProtection="1">
      <alignment horizontal="right" vertical="center"/>
    </xf>
    <xf numFmtId="0" fontId="2" fillId="0" borderId="0" xfId="0" applyFont="1" applyBorder="1" applyAlignment="1" applyProtection="1">
      <alignment horizontal="left" vertical="center"/>
    </xf>
    <xf numFmtId="0" fontId="2" fillId="0" borderId="7" xfId="0" applyFont="1" applyBorder="1" applyAlignment="1" applyProtection="1">
      <alignment horizontal="left" vertical="center"/>
    </xf>
    <xf numFmtId="0" fontId="13"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0" fontId="2" fillId="0" borderId="31"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32" xfId="0" applyFont="1" applyBorder="1" applyAlignment="1" applyProtection="1">
      <alignment horizontal="center" vertical="center"/>
    </xf>
    <xf numFmtId="0" fontId="2" fillId="0" borderId="3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34" xfId="0" applyFont="1" applyBorder="1" applyAlignment="1" applyProtection="1">
      <alignment horizontal="center" vertical="center"/>
    </xf>
    <xf numFmtId="0" fontId="2" fillId="0" borderId="31" xfId="0" applyFont="1" applyBorder="1" applyAlignment="1" applyProtection="1">
      <alignment horizontal="left" vertical="center"/>
    </xf>
    <xf numFmtId="0" fontId="2" fillId="0" borderId="5" xfId="0" applyFont="1" applyBorder="1" applyAlignment="1" applyProtection="1">
      <alignment horizontal="left" vertical="center"/>
    </xf>
    <xf numFmtId="0" fontId="2" fillId="0" borderId="32" xfId="0" applyFont="1" applyBorder="1" applyAlignment="1" applyProtection="1">
      <alignment horizontal="left" vertical="center"/>
    </xf>
    <xf numFmtId="0" fontId="2" fillId="0" borderId="33" xfId="0" applyFont="1" applyBorder="1" applyAlignment="1" applyProtection="1">
      <alignment horizontal="left" vertical="center"/>
    </xf>
    <xf numFmtId="0" fontId="2" fillId="0" borderId="4" xfId="0" applyFont="1" applyBorder="1" applyAlignment="1" applyProtection="1">
      <alignment horizontal="left" vertical="center"/>
    </xf>
    <xf numFmtId="0" fontId="2" fillId="0" borderId="34" xfId="0" applyFont="1" applyBorder="1" applyAlignment="1" applyProtection="1">
      <alignment horizontal="left" vertical="center"/>
    </xf>
    <xf numFmtId="0" fontId="2" fillId="0" borderId="0" xfId="0" applyFont="1" applyBorder="1" applyAlignment="1" applyProtection="1">
      <alignment horizontal="left" vertical="center"/>
    </xf>
    <xf numFmtId="0" fontId="2" fillId="0" borderId="0" xfId="0" applyFont="1" applyBorder="1" applyAlignment="1" applyProtection="1">
      <alignment horizontal="center" vertical="center"/>
    </xf>
    <xf numFmtId="0" fontId="2" fillId="0" borderId="1" xfId="0" applyFont="1" applyBorder="1" applyAlignment="1" applyProtection="1">
      <alignment horizontal="center" vertical="center"/>
    </xf>
    <xf numFmtId="0" fontId="13" fillId="0" borderId="0" xfId="0" applyFont="1" applyAlignment="1" applyProtection="1">
      <alignment horizontal="right" vertical="center"/>
      <protection locked="0"/>
    </xf>
    <xf numFmtId="0" fontId="2" fillId="0" borderId="6" xfId="0" applyFont="1" applyBorder="1" applyAlignment="1" applyProtection="1">
      <alignment horizontal="left" vertical="center" wrapText="1"/>
      <protection locked="0"/>
    </xf>
    <xf numFmtId="0" fontId="2" fillId="0" borderId="0" xfId="0" applyFont="1" applyBorder="1" applyAlignment="1" applyProtection="1">
      <alignment horizontal="left" vertical="center" wrapText="1"/>
      <protection locked="0"/>
    </xf>
    <xf numFmtId="0" fontId="2" fillId="0" borderId="7" xfId="0" applyFont="1" applyBorder="1" applyAlignment="1" applyProtection="1">
      <alignment horizontal="left" vertical="center" wrapText="1"/>
      <protection locked="0"/>
    </xf>
    <xf numFmtId="0" fontId="2" fillId="0" borderId="33" xfId="0" applyFont="1" applyBorder="1" applyAlignment="1" applyProtection="1">
      <alignment horizontal="left" vertical="center" wrapText="1"/>
      <protection locked="0"/>
    </xf>
    <xf numFmtId="0" fontId="2" fillId="0" borderId="4" xfId="0" applyFont="1" applyBorder="1" applyAlignment="1" applyProtection="1">
      <alignment horizontal="left" vertical="center" wrapText="1"/>
      <protection locked="0"/>
    </xf>
    <xf numFmtId="0" fontId="2" fillId="0" borderId="34" xfId="0" applyFont="1" applyBorder="1" applyAlignment="1" applyProtection="1">
      <alignment horizontal="left" vertical="center" wrapText="1"/>
      <protection locked="0"/>
    </xf>
    <xf numFmtId="0" fontId="2" fillId="0" borderId="6" xfId="0" applyFont="1" applyBorder="1" applyAlignment="1" applyProtection="1">
      <alignment horizontal="left" vertical="center"/>
      <protection locked="0"/>
    </xf>
    <xf numFmtId="0" fontId="2" fillId="0" borderId="0" xfId="0" applyFont="1" applyBorder="1" applyAlignment="1" applyProtection="1">
      <alignment horizontal="left" vertical="center"/>
      <protection locked="0"/>
    </xf>
    <xf numFmtId="0" fontId="2" fillId="0" borderId="7" xfId="0" applyFont="1" applyBorder="1" applyAlignment="1" applyProtection="1">
      <alignment horizontal="left" vertical="center"/>
      <protection locked="0"/>
    </xf>
    <xf numFmtId="0" fontId="2" fillId="0" borderId="33" xfId="0" applyFont="1" applyBorder="1" applyAlignment="1" applyProtection="1">
      <alignment horizontal="left" vertical="center"/>
      <protection locked="0"/>
    </xf>
    <xf numFmtId="0" fontId="2" fillId="0" borderId="4" xfId="0" applyFont="1" applyBorder="1" applyAlignment="1" applyProtection="1">
      <alignment horizontal="left" vertical="center"/>
      <protection locked="0"/>
    </xf>
    <xf numFmtId="0" fontId="2" fillId="0" borderId="34" xfId="0" applyFont="1" applyBorder="1" applyAlignment="1" applyProtection="1">
      <alignment horizontal="left" vertical="center"/>
      <protection locked="0"/>
    </xf>
    <xf numFmtId="0" fontId="13" fillId="0" borderId="0" xfId="0" applyFont="1" applyAlignment="1" applyProtection="1">
      <alignment horizontal="right" vertical="center" wrapText="1"/>
      <protection locked="0"/>
    </xf>
    <xf numFmtId="0" fontId="15" fillId="0" borderId="0" xfId="0" applyFont="1" applyBorder="1" applyAlignment="1" applyProtection="1">
      <alignment horizontal="left" vertical="center"/>
    </xf>
    <xf numFmtId="0" fontId="15" fillId="0" borderId="57" xfId="0" applyFont="1" applyBorder="1" applyAlignment="1" applyProtection="1">
      <alignment horizontal="left" vertical="center"/>
    </xf>
    <xf numFmtId="0" fontId="11" fillId="0" borderId="58" xfId="0" applyFont="1" applyBorder="1" applyAlignment="1" applyProtection="1">
      <alignment horizontal="center" vertical="center"/>
    </xf>
    <xf numFmtId="0" fontId="11" fillId="0" borderId="59" xfId="0" applyFont="1" applyBorder="1" applyAlignment="1" applyProtection="1">
      <alignment horizontal="center" vertical="center"/>
    </xf>
    <xf numFmtId="0" fontId="11" fillId="0" borderId="60" xfId="0" applyFont="1" applyBorder="1" applyAlignment="1" applyProtection="1">
      <alignment horizontal="center" vertical="center"/>
    </xf>
    <xf numFmtId="0" fontId="3" fillId="0" borderId="0" xfId="0" applyFont="1" applyBorder="1" applyAlignment="1" applyProtection="1">
      <alignment horizontal="left" vertical="center"/>
    </xf>
    <xf numFmtId="0" fontId="15" fillId="3" borderId="56" xfId="0" applyFont="1" applyFill="1" applyBorder="1" applyAlignment="1" applyProtection="1">
      <alignment horizontal="right" vertical="center"/>
    </xf>
    <xf numFmtId="0" fontId="15" fillId="3" borderId="0" xfId="0" applyFont="1" applyFill="1" applyBorder="1" applyAlignment="1" applyProtection="1">
      <alignment horizontal="right" vertical="center"/>
    </xf>
    <xf numFmtId="0" fontId="15" fillId="3" borderId="0" xfId="0" applyFont="1" applyFill="1" applyBorder="1" applyAlignment="1" applyProtection="1">
      <alignment horizontal="left" vertical="center"/>
    </xf>
    <xf numFmtId="0" fontId="15" fillId="3" borderId="57" xfId="0" applyFont="1" applyFill="1" applyBorder="1" applyAlignment="1" applyProtection="1">
      <alignment horizontal="left" vertical="center"/>
    </xf>
    <xf numFmtId="0" fontId="13" fillId="3" borderId="58" xfId="0" applyFont="1" applyFill="1" applyBorder="1" applyAlignment="1" applyProtection="1">
      <alignment horizontal="center" vertical="center"/>
    </xf>
    <xf numFmtId="0" fontId="13" fillId="3" borderId="59" xfId="0" applyFont="1" applyFill="1" applyBorder="1" applyAlignment="1" applyProtection="1">
      <alignment horizontal="center" vertical="center"/>
    </xf>
    <xf numFmtId="0" fontId="13" fillId="3" borderId="60" xfId="0" applyFont="1" applyFill="1" applyBorder="1" applyAlignment="1" applyProtection="1">
      <alignment horizontal="center" vertical="center"/>
    </xf>
    <xf numFmtId="0" fontId="2" fillId="0" borderId="0" xfId="0" applyFont="1" applyAlignment="1" applyProtection="1">
      <alignment horizontal="center" vertical="center"/>
    </xf>
    <xf numFmtId="0" fontId="13" fillId="0" borderId="0" xfId="0" applyFont="1" applyAlignment="1" applyProtection="1">
      <alignment horizontal="right" vertical="center"/>
    </xf>
    <xf numFmtId="0" fontId="2" fillId="3" borderId="1" xfId="0" applyFont="1" applyFill="1" applyBorder="1" applyAlignment="1" applyProtection="1">
      <alignment horizontal="center" vertical="center"/>
    </xf>
    <xf numFmtId="0" fontId="4" fillId="0" borderId="0" xfId="0" applyFont="1" applyBorder="1" applyAlignment="1" applyProtection="1">
      <alignment horizontal="left" vertical="center"/>
    </xf>
    <xf numFmtId="0" fontId="4" fillId="0" borderId="7" xfId="0" applyFont="1" applyBorder="1" applyAlignment="1" applyProtection="1">
      <alignment horizontal="left" vertical="center"/>
    </xf>
    <xf numFmtId="0" fontId="2" fillId="4" borderId="1" xfId="0" applyFont="1" applyFill="1" applyBorder="1" applyAlignment="1" applyProtection="1">
      <alignment horizontal="center" vertical="center"/>
      <protection locked="0"/>
    </xf>
    <xf numFmtId="0" fontId="13" fillId="0" borderId="0" xfId="0" applyFont="1" applyAlignment="1" applyProtection="1">
      <alignment horizontal="left" vertical="center" wrapText="1"/>
      <protection locked="0"/>
    </xf>
    <xf numFmtId="0" fontId="2" fillId="0" borderId="0" xfId="0" applyFont="1" applyAlignment="1" applyProtection="1">
      <alignment horizontal="right" vertical="center"/>
      <protection locked="0"/>
    </xf>
    <xf numFmtId="0" fontId="16" fillId="0" borderId="5" xfId="0" applyFont="1" applyBorder="1" applyAlignment="1" applyProtection="1">
      <alignment horizontal="left" vertical="center"/>
    </xf>
    <xf numFmtId="0" fontId="16" fillId="0" borderId="32" xfId="0" applyFont="1" applyBorder="1" applyAlignment="1" applyProtection="1">
      <alignment horizontal="left" vertical="center"/>
    </xf>
    <xf numFmtId="0" fontId="16" fillId="0" borderId="0" xfId="0" applyFont="1" applyBorder="1" applyAlignment="1" applyProtection="1">
      <alignment horizontal="left" vertical="center"/>
    </xf>
    <xf numFmtId="0" fontId="16" fillId="0" borderId="7" xfId="0" applyFont="1" applyBorder="1" applyAlignment="1" applyProtection="1">
      <alignment horizontal="left" vertical="center"/>
    </xf>
    <xf numFmtId="0" fontId="13" fillId="0" borderId="6" xfId="0" applyFont="1" applyBorder="1" applyAlignment="1" applyProtection="1">
      <alignment horizontal="left" vertical="center"/>
      <protection locked="0"/>
    </xf>
    <xf numFmtId="0" fontId="13" fillId="0" borderId="0" xfId="0" applyFont="1" applyBorder="1" applyAlignment="1" applyProtection="1">
      <alignment horizontal="left" vertical="center"/>
      <protection locked="0"/>
    </xf>
    <xf numFmtId="0" fontId="13" fillId="0" borderId="7" xfId="0" applyFont="1" applyBorder="1" applyAlignment="1" applyProtection="1">
      <alignment horizontal="left" vertical="center"/>
      <protection locked="0"/>
    </xf>
    <xf numFmtId="0" fontId="17" fillId="0" borderId="31" xfId="0" applyFont="1" applyBorder="1" applyAlignment="1" applyProtection="1">
      <alignment horizontal="left" vertical="center"/>
    </xf>
    <xf numFmtId="0" fontId="17" fillId="0" borderId="5" xfId="0" applyFont="1" applyBorder="1" applyAlignment="1" applyProtection="1">
      <alignment horizontal="left" vertical="center"/>
    </xf>
    <xf numFmtId="0" fontId="17" fillId="0" borderId="32" xfId="0" applyFont="1" applyBorder="1" applyAlignment="1" applyProtection="1">
      <alignment horizontal="left" vertical="center"/>
    </xf>
    <xf numFmtId="0" fontId="17" fillId="0" borderId="6" xfId="0" applyFont="1" applyBorder="1" applyAlignment="1" applyProtection="1">
      <alignment horizontal="left" vertical="center"/>
    </xf>
    <xf numFmtId="0" fontId="17" fillId="0" borderId="0" xfId="0" applyFont="1" applyBorder="1" applyAlignment="1" applyProtection="1">
      <alignment horizontal="left" vertical="center"/>
    </xf>
    <xf numFmtId="0" fontId="17" fillId="0" borderId="7" xfId="0" applyFont="1" applyBorder="1" applyAlignment="1" applyProtection="1">
      <alignment horizontal="left" vertical="center"/>
    </xf>
    <xf numFmtId="0" fontId="14" fillId="0" borderId="5" xfId="0" applyFont="1" applyBorder="1" applyAlignment="1" applyProtection="1">
      <alignment horizontal="left" vertical="center" wrapText="1"/>
    </xf>
    <xf numFmtId="0" fontId="14" fillId="0" borderId="32" xfId="0" applyFont="1" applyBorder="1" applyAlignment="1" applyProtection="1">
      <alignment horizontal="left" vertical="center" wrapText="1"/>
    </xf>
    <xf numFmtId="0" fontId="14" fillId="0" borderId="0" xfId="0" applyFont="1" applyBorder="1" applyAlignment="1" applyProtection="1">
      <alignment horizontal="left" vertical="center" wrapText="1"/>
    </xf>
    <xf numFmtId="0" fontId="14" fillId="0" borderId="7" xfId="0" applyFont="1" applyBorder="1" applyAlignment="1" applyProtection="1">
      <alignment horizontal="left" vertical="center" wrapText="1"/>
    </xf>
    <xf numFmtId="0" fontId="14" fillId="0" borderId="31" xfId="0" applyFont="1" applyBorder="1" applyAlignment="1" applyProtection="1">
      <alignment horizontal="left" vertical="center"/>
    </xf>
    <xf numFmtId="0" fontId="14" fillId="0" borderId="5" xfId="0" applyFont="1" applyBorder="1" applyAlignment="1" applyProtection="1">
      <alignment horizontal="left" vertical="center"/>
    </xf>
    <xf numFmtId="0" fontId="14" fillId="0" borderId="32" xfId="0" applyFont="1" applyBorder="1" applyAlignment="1" applyProtection="1">
      <alignment horizontal="left" vertical="center"/>
    </xf>
    <xf numFmtId="0" fontId="14" fillId="0" borderId="6" xfId="0" applyFont="1" applyBorder="1" applyAlignment="1" applyProtection="1">
      <alignment horizontal="left" vertical="center"/>
    </xf>
    <xf numFmtId="0" fontId="14" fillId="0" borderId="0" xfId="0" applyFont="1" applyBorder="1" applyAlignment="1" applyProtection="1">
      <alignment horizontal="left" vertical="center"/>
    </xf>
    <xf numFmtId="0" fontId="14" fillId="0" borderId="7" xfId="0" applyFont="1" applyBorder="1" applyAlignment="1" applyProtection="1">
      <alignment horizontal="left" vertical="center"/>
    </xf>
    <xf numFmtId="0" fontId="2" fillId="0" borderId="6" xfId="0" applyFont="1" applyBorder="1" applyAlignment="1" applyProtection="1">
      <alignment horizontal="left" vertical="center"/>
    </xf>
    <xf numFmtId="0" fontId="15" fillId="0" borderId="56" xfId="0" applyFont="1" applyBorder="1" applyAlignment="1" applyProtection="1">
      <alignment horizontal="right" vertical="center"/>
    </xf>
    <xf numFmtId="0" fontId="15" fillId="0" borderId="0" xfId="0" applyFont="1" applyBorder="1" applyAlignment="1" applyProtection="1">
      <alignment horizontal="right" vertical="center"/>
    </xf>
    <xf numFmtId="0" fontId="2" fillId="0" borderId="0" xfId="0" applyFont="1" applyAlignment="1" applyProtection="1">
      <alignment horizontal="right" vertical="center" wrapText="1"/>
      <protection locked="0"/>
    </xf>
    <xf numFmtId="0" fontId="16" fillId="0" borderId="31" xfId="0" applyFont="1" applyBorder="1" applyAlignment="1" applyProtection="1">
      <alignment horizontal="left" vertical="center"/>
    </xf>
    <xf numFmtId="0" fontId="16" fillId="0" borderId="6" xfId="0" applyFont="1" applyBorder="1" applyAlignment="1" applyProtection="1">
      <alignment horizontal="left" vertical="center"/>
    </xf>
    <xf numFmtId="0" fontId="19" fillId="0" borderId="0" xfId="0" applyFont="1" applyAlignment="1" applyProtection="1">
      <alignment horizontal="left" vertical="center"/>
    </xf>
    <xf numFmtId="0" fontId="18" fillId="0" borderId="8" xfId="0" applyFont="1" applyBorder="1" applyAlignment="1" applyProtection="1">
      <alignment horizontal="center" vertical="center"/>
    </xf>
    <xf numFmtId="0" fontId="18" fillId="0" borderId="9" xfId="0" applyFont="1" applyBorder="1" applyAlignment="1" applyProtection="1">
      <alignment horizontal="center" vertical="center"/>
    </xf>
    <xf numFmtId="0" fontId="9" fillId="0" borderId="31" xfId="0" applyFont="1" applyBorder="1" applyAlignment="1" applyProtection="1">
      <alignment horizontal="center" vertical="center"/>
    </xf>
    <xf numFmtId="0" fontId="9" fillId="0" borderId="5" xfId="0" applyFont="1" applyBorder="1" applyAlignment="1" applyProtection="1">
      <alignment horizontal="center" vertical="center"/>
    </xf>
    <xf numFmtId="0" fontId="9" fillId="0" borderId="6" xfId="0" applyFont="1" applyBorder="1" applyAlignment="1" applyProtection="1">
      <alignment horizontal="center" vertical="center"/>
    </xf>
    <xf numFmtId="0" fontId="9" fillId="0" borderId="0" xfId="0" applyFont="1" applyBorder="1" applyAlignment="1" applyProtection="1">
      <alignment horizontal="center" vertical="center"/>
    </xf>
    <xf numFmtId="0" fontId="9" fillId="0" borderId="31" xfId="0" applyFont="1" applyBorder="1" applyAlignment="1" applyProtection="1">
      <alignment horizontal="left" vertical="center"/>
    </xf>
    <xf numFmtId="0" fontId="9" fillId="0" borderId="5" xfId="0" applyFont="1" applyBorder="1" applyAlignment="1" applyProtection="1">
      <alignment horizontal="left" vertical="center"/>
    </xf>
    <xf numFmtId="0" fontId="9" fillId="0" borderId="32" xfId="0" applyFont="1" applyBorder="1" applyAlignment="1" applyProtection="1">
      <alignment horizontal="left" vertical="center"/>
    </xf>
    <xf numFmtId="0" fontId="9" fillId="0" borderId="6" xfId="0" applyFont="1" applyBorder="1" applyAlignment="1" applyProtection="1">
      <alignment horizontal="left" vertical="center"/>
    </xf>
    <xf numFmtId="0" fontId="9" fillId="0" borderId="0" xfId="0" applyFont="1" applyBorder="1" applyAlignment="1" applyProtection="1">
      <alignment horizontal="left" vertical="center"/>
    </xf>
    <xf numFmtId="0" fontId="9" fillId="0" borderId="7" xfId="0" applyFont="1" applyBorder="1" applyAlignment="1" applyProtection="1">
      <alignment horizontal="left" vertical="center"/>
    </xf>
    <xf numFmtId="0" fontId="2" fillId="0" borderId="0" xfId="0" applyFont="1" applyBorder="1" applyAlignment="1" applyProtection="1">
      <alignment horizontal="left" vertical="center" wrapText="1"/>
    </xf>
    <xf numFmtId="0" fontId="2" fillId="0" borderId="7" xfId="0" applyFont="1" applyBorder="1" applyAlignment="1" applyProtection="1">
      <alignment horizontal="left" vertical="center" wrapText="1"/>
    </xf>
    <xf numFmtId="0" fontId="2" fillId="0" borderId="14" xfId="0" applyFont="1" applyBorder="1" applyAlignment="1" applyProtection="1">
      <alignment horizontal="left" vertical="center" wrapText="1"/>
    </xf>
    <xf numFmtId="0" fontId="2" fillId="0" borderId="30" xfId="0" applyFont="1" applyBorder="1" applyAlignment="1" applyProtection="1">
      <alignment horizontal="left" vertical="center" wrapText="1"/>
    </xf>
    <xf numFmtId="0" fontId="20" fillId="0" borderId="0" xfId="0" applyFont="1" applyBorder="1" applyAlignment="1" applyProtection="1">
      <alignment horizontal="center" vertical="center"/>
    </xf>
    <xf numFmtId="0" fontId="2" fillId="0" borderId="12" xfId="0" applyFont="1" applyBorder="1" applyAlignment="1" applyProtection="1">
      <alignment horizontal="left" vertical="center" wrapText="1"/>
    </xf>
    <xf numFmtId="0" fontId="2" fillId="0" borderId="15" xfId="0" applyFont="1" applyBorder="1" applyAlignment="1" applyProtection="1">
      <alignment horizontal="left" vertical="center" wrapText="1"/>
    </xf>
    <xf numFmtId="0" fontId="10" fillId="0" borderId="14" xfId="0" applyFont="1" applyBorder="1" applyAlignment="1" applyProtection="1">
      <alignment horizontal="center" vertical="center"/>
    </xf>
    <xf numFmtId="0" fontId="3" fillId="0" borderId="47" xfId="0" applyFont="1" applyBorder="1" applyAlignment="1" applyProtection="1">
      <alignment horizontal="center" vertical="center"/>
    </xf>
    <xf numFmtId="0" fontId="3" fillId="0" borderId="47" xfId="0" applyFont="1" applyBorder="1" applyAlignment="1" applyProtection="1">
      <alignment horizontal="left" vertical="center"/>
      <protection locked="0"/>
    </xf>
    <xf numFmtId="0" fontId="2" fillId="0" borderId="11" xfId="0" applyFont="1" applyBorder="1" applyAlignment="1" applyProtection="1">
      <alignment horizontal="left" vertical="center" wrapText="1"/>
    </xf>
    <xf numFmtId="0" fontId="2" fillId="0" borderId="13" xfId="0" applyFont="1" applyBorder="1" applyAlignment="1" applyProtection="1">
      <alignment horizontal="left" vertical="center" wrapText="1"/>
    </xf>
    <xf numFmtId="0" fontId="2" fillId="0" borderId="7" xfId="0" applyFont="1" applyBorder="1" applyAlignment="1" applyProtection="1">
      <alignment horizontal="left" vertical="center"/>
    </xf>
    <xf numFmtId="0" fontId="2" fillId="0" borderId="12" xfId="0" applyFont="1" applyBorder="1" applyAlignment="1" applyProtection="1">
      <alignment horizontal="left" vertical="center"/>
    </xf>
    <xf numFmtId="0" fontId="16" fillId="0" borderId="9" xfId="0" applyFont="1" applyBorder="1" applyAlignment="1" applyProtection="1">
      <alignment horizontal="left" vertical="center"/>
    </xf>
    <xf numFmtId="0" fontId="16" fillId="0" borderId="10" xfId="0" applyFont="1" applyBorder="1" applyAlignment="1" applyProtection="1">
      <alignment horizontal="left" vertical="center"/>
    </xf>
    <xf numFmtId="0" fontId="2" fillId="0" borderId="6" xfId="0" applyFont="1" applyBorder="1" applyAlignment="1" applyProtection="1">
      <alignment horizontal="center" vertical="center"/>
    </xf>
    <xf numFmtId="0" fontId="16" fillId="0" borderId="16" xfId="0" applyFont="1" applyBorder="1" applyAlignment="1" applyProtection="1">
      <alignment horizontal="left" vertical="center"/>
    </xf>
    <xf numFmtId="0" fontId="18" fillId="0" borderId="41" xfId="0" applyFont="1" applyBorder="1" applyAlignment="1" applyProtection="1">
      <alignment horizontal="center" vertical="center"/>
    </xf>
    <xf numFmtId="0" fontId="13" fillId="0" borderId="53" xfId="0" applyFont="1" applyBorder="1" applyAlignment="1" applyProtection="1">
      <alignment horizontal="left" vertical="center"/>
    </xf>
    <xf numFmtId="0" fontId="13" fillId="0" borderId="54" xfId="0" applyFont="1" applyBorder="1" applyAlignment="1" applyProtection="1">
      <alignment horizontal="left" vertical="center"/>
    </xf>
    <xf numFmtId="0" fontId="13" fillId="0" borderId="55" xfId="0" applyFont="1" applyBorder="1" applyAlignment="1" applyProtection="1">
      <alignment horizontal="left" vertical="center"/>
    </xf>
    <xf numFmtId="0" fontId="13" fillId="0" borderId="56" xfId="0" applyFont="1" applyBorder="1" applyAlignment="1" applyProtection="1">
      <alignment horizontal="left" vertical="center"/>
    </xf>
    <xf numFmtId="0" fontId="13" fillId="0" borderId="0" xfId="0" applyFont="1" applyBorder="1" applyAlignment="1" applyProtection="1">
      <alignment horizontal="left" vertical="center"/>
    </xf>
    <xf numFmtId="0" fontId="13" fillId="0" borderId="57" xfId="0" applyFont="1" applyBorder="1" applyAlignment="1" applyProtection="1">
      <alignment horizontal="left" vertical="center"/>
    </xf>
    <xf numFmtId="0" fontId="3" fillId="0" borderId="0" xfId="0" applyFont="1" applyBorder="1" applyAlignment="1" applyProtection="1">
      <alignment horizontal="center" vertical="center"/>
    </xf>
    <xf numFmtId="0" fontId="13" fillId="0" borderId="0" xfId="0" applyFont="1" applyBorder="1" applyAlignment="1" applyProtection="1">
      <alignment horizontal="center" vertical="center"/>
    </xf>
    <xf numFmtId="0" fontId="13" fillId="0" borderId="0" xfId="0" applyFont="1" applyAlignment="1" applyProtection="1">
      <alignment horizontal="center" vertical="center"/>
    </xf>
    <xf numFmtId="0" fontId="13" fillId="3" borderId="53" xfId="0" applyFont="1" applyFill="1" applyBorder="1" applyAlignment="1" applyProtection="1">
      <alignment horizontal="left" vertical="center"/>
    </xf>
    <xf numFmtId="0" fontId="13" fillId="3" borderId="54" xfId="0" applyFont="1" applyFill="1" applyBorder="1" applyAlignment="1" applyProtection="1">
      <alignment horizontal="left" vertical="center"/>
    </xf>
    <xf numFmtId="0" fontId="13" fillId="3" borderId="55" xfId="0" applyFont="1" applyFill="1" applyBorder="1" applyAlignment="1" applyProtection="1">
      <alignment horizontal="left" vertical="center"/>
    </xf>
    <xf numFmtId="0" fontId="13" fillId="3" borderId="56" xfId="0" applyFont="1" applyFill="1" applyBorder="1" applyAlignment="1" applyProtection="1">
      <alignment horizontal="left" vertical="center"/>
    </xf>
    <xf numFmtId="0" fontId="13" fillId="3" borderId="0" xfId="0" applyFont="1" applyFill="1" applyBorder="1" applyAlignment="1" applyProtection="1">
      <alignment horizontal="left" vertical="center"/>
    </xf>
    <xf numFmtId="0" fontId="13" fillId="3" borderId="57" xfId="0" applyFont="1" applyFill="1" applyBorder="1" applyAlignment="1" applyProtection="1">
      <alignment horizontal="left" vertical="center"/>
    </xf>
    <xf numFmtId="0" fontId="11" fillId="0" borderId="49" xfId="0" applyFont="1" applyBorder="1" applyAlignment="1" applyProtection="1">
      <alignment horizontal="left" vertical="center"/>
    </xf>
    <xf numFmtId="0" fontId="11" fillId="0" borderId="52" xfId="0" applyFont="1" applyBorder="1" applyAlignment="1" applyProtection="1">
      <alignment horizontal="center" vertical="center"/>
    </xf>
    <xf numFmtId="0" fontId="11" fillId="0" borderId="49" xfId="0" applyFont="1" applyBorder="1" applyAlignment="1" applyProtection="1">
      <alignment horizontal="center" vertical="center"/>
    </xf>
    <xf numFmtId="0" fontId="2" fillId="3" borderId="1" xfId="0" applyFont="1" applyFill="1" applyBorder="1" applyAlignment="1" applyProtection="1">
      <alignment horizontal="center" vertical="center"/>
      <protection locked="0"/>
    </xf>
    <xf numFmtId="0" fontId="2" fillId="0" borderId="1" xfId="0" applyFont="1" applyBorder="1" applyAlignment="1" applyProtection="1">
      <alignment horizontal="center" vertical="center"/>
      <protection locked="0"/>
    </xf>
    <xf numFmtId="0" fontId="13" fillId="0" borderId="9" xfId="0" applyFont="1" applyBorder="1" applyAlignment="1" applyProtection="1">
      <alignment horizontal="center"/>
    </xf>
    <xf numFmtId="0" fontId="11" fillId="0" borderId="47" xfId="0" applyFont="1" applyBorder="1" applyAlignment="1" applyProtection="1">
      <alignment horizontal="left" vertical="center"/>
    </xf>
    <xf numFmtId="0" fontId="11" fillId="0" borderId="51" xfId="0" applyFont="1" applyBorder="1" applyAlignment="1" applyProtection="1">
      <alignment horizontal="center" vertical="center"/>
    </xf>
    <xf numFmtId="0" fontId="11" fillId="0" borderId="47" xfId="0" applyFont="1" applyBorder="1" applyAlignment="1" applyProtection="1">
      <alignment horizontal="center" vertical="center"/>
    </xf>
    <xf numFmtId="0" fontId="9" fillId="0" borderId="17" xfId="0" applyFont="1" applyBorder="1" applyAlignment="1" applyProtection="1">
      <alignment horizontal="center" vertical="center"/>
      <protection locked="0"/>
    </xf>
    <xf numFmtId="0" fontId="9" fillId="0" borderId="23" xfId="0" applyFont="1" applyBorder="1" applyAlignment="1" applyProtection="1">
      <alignment horizontal="center" vertical="center"/>
      <protection locked="0"/>
    </xf>
    <xf numFmtId="0" fontId="9" fillId="0" borderId="46" xfId="0" applyFont="1" applyBorder="1" applyAlignment="1" applyProtection="1">
      <alignment horizontal="center" vertical="center"/>
      <protection locked="0"/>
    </xf>
    <xf numFmtId="0" fontId="9" fillId="0" borderId="26" xfId="0" applyFont="1" applyBorder="1" applyAlignment="1" applyProtection="1">
      <alignment horizontal="center" vertical="center"/>
      <protection locked="0"/>
    </xf>
    <xf numFmtId="0" fontId="9" fillId="0" borderId="45" xfId="0" applyFont="1" applyBorder="1" applyAlignment="1" applyProtection="1">
      <alignment horizontal="center" vertical="center"/>
      <protection locked="0"/>
    </xf>
    <xf numFmtId="0" fontId="9" fillId="0" borderId="22" xfId="0" applyFont="1" applyBorder="1" applyAlignment="1" applyProtection="1">
      <alignment horizontal="center" vertical="center"/>
      <protection locked="0"/>
    </xf>
    <xf numFmtId="0" fontId="11" fillId="0" borderId="36" xfId="0" applyFont="1" applyBorder="1" applyAlignment="1" applyProtection="1">
      <alignment horizontal="center" vertical="center"/>
    </xf>
    <xf numFmtId="0" fontId="11" fillId="0" borderId="37" xfId="0" applyFont="1" applyBorder="1" applyAlignment="1" applyProtection="1">
      <alignment horizontal="center" vertical="center"/>
    </xf>
    <xf numFmtId="0" fontId="11" fillId="0" borderId="43" xfId="0" applyFont="1" applyBorder="1" applyAlignment="1" applyProtection="1">
      <alignment horizontal="center" vertical="center"/>
    </xf>
    <xf numFmtId="0" fontId="11" fillId="0" borderId="42" xfId="0" applyFont="1" applyBorder="1" applyAlignment="1" applyProtection="1">
      <alignment horizontal="center" vertical="center"/>
    </xf>
    <xf numFmtId="0" fontId="11" fillId="0" borderId="35" xfId="0" applyFont="1" applyBorder="1" applyAlignment="1" applyProtection="1">
      <alignment horizontal="center" vertical="center"/>
    </xf>
    <xf numFmtId="0" fontId="11" fillId="0" borderId="44" xfId="0" applyFont="1" applyBorder="1" applyAlignment="1" applyProtection="1">
      <alignment horizontal="center" vertical="center"/>
    </xf>
    <xf numFmtId="0" fontId="9" fillId="0" borderId="18" xfId="0" applyFont="1" applyBorder="1" applyAlignment="1" applyProtection="1">
      <alignment horizontal="center" vertical="center"/>
      <protection locked="0"/>
    </xf>
    <xf numFmtId="0" fontId="9" fillId="0" borderId="19" xfId="0" applyFont="1" applyBorder="1" applyAlignment="1" applyProtection="1">
      <alignment horizontal="center" vertical="center"/>
      <protection locked="0"/>
    </xf>
    <xf numFmtId="0" fontId="9" fillId="0" borderId="38" xfId="0" applyFont="1" applyBorder="1" applyAlignment="1" applyProtection="1">
      <alignment horizontal="center" vertical="center"/>
      <protection locked="0"/>
    </xf>
    <xf numFmtId="0" fontId="9" fillId="0" borderId="39" xfId="0" applyFont="1" applyBorder="1" applyAlignment="1" applyProtection="1">
      <alignment horizontal="center" vertical="center"/>
      <protection locked="0"/>
    </xf>
    <xf numFmtId="0" fontId="13" fillId="2" borderId="0" xfId="0" applyFont="1" applyFill="1" applyBorder="1" applyAlignment="1" applyProtection="1">
      <alignment horizontal="center" vertical="center"/>
      <protection locked="0"/>
    </xf>
    <xf numFmtId="0" fontId="13" fillId="0" borderId="0" xfId="0" applyFont="1" applyBorder="1" applyAlignment="1" applyProtection="1">
      <alignment horizontal="center" vertical="center"/>
      <protection locked="0"/>
    </xf>
    <xf numFmtId="0" fontId="13" fillId="0" borderId="14" xfId="0" applyFont="1" applyBorder="1" applyAlignment="1" applyProtection="1">
      <alignment horizontal="center" vertical="center"/>
    </xf>
    <xf numFmtId="0" fontId="9" fillId="0" borderId="20" xfId="0" applyFont="1" applyBorder="1" applyAlignment="1" applyProtection="1">
      <alignment horizontal="center" vertical="center"/>
      <protection locked="0"/>
    </xf>
    <xf numFmtId="0" fontId="9" fillId="0" borderId="40" xfId="0" applyFont="1" applyBorder="1" applyAlignment="1" applyProtection="1">
      <alignment horizontal="center" vertical="center"/>
      <protection locked="0"/>
    </xf>
    <xf numFmtId="0" fontId="14" fillId="0" borderId="6" xfId="0" applyFont="1" applyBorder="1" applyAlignment="1" applyProtection="1">
      <alignment horizontal="left" vertical="center" wrapText="1"/>
    </xf>
    <xf numFmtId="0" fontId="14" fillId="0" borderId="12" xfId="0" applyFont="1" applyBorder="1" applyAlignment="1" applyProtection="1">
      <alignment horizontal="left" vertical="center" wrapText="1"/>
    </xf>
    <xf numFmtId="0" fontId="3" fillId="0" borderId="1" xfId="0" applyFont="1" applyBorder="1" applyAlignment="1" applyProtection="1">
      <alignment horizontal="center" vertical="center"/>
    </xf>
    <xf numFmtId="0" fontId="3" fillId="0" borderId="23" xfId="0" applyFont="1" applyBorder="1" applyAlignment="1" applyProtection="1">
      <alignment horizontal="center" vertical="center"/>
    </xf>
    <xf numFmtId="0" fontId="3" fillId="0" borderId="1" xfId="0" applyFont="1" applyBorder="1" applyAlignment="1" applyProtection="1">
      <alignment horizontal="left" vertical="center"/>
      <protection locked="0"/>
    </xf>
    <xf numFmtId="0" fontId="3" fillId="0" borderId="2" xfId="0" applyFont="1" applyBorder="1" applyAlignment="1" applyProtection="1">
      <alignment horizontal="left" vertical="center"/>
      <protection locked="0"/>
    </xf>
    <xf numFmtId="0" fontId="3" fillId="0" borderId="23" xfId="0" applyFont="1" applyBorder="1" applyAlignment="1" applyProtection="1">
      <alignment horizontal="left" vertical="center"/>
      <protection locked="0"/>
    </xf>
    <xf numFmtId="0" fontId="3" fillId="0" borderId="24" xfId="0" applyFont="1" applyBorder="1" applyAlignment="1" applyProtection="1">
      <alignment horizontal="left" vertical="center"/>
      <protection locked="0"/>
    </xf>
    <xf numFmtId="0" fontId="3" fillId="0" borderId="5" xfId="0" applyFont="1" applyBorder="1" applyAlignment="1" applyProtection="1">
      <alignment horizontal="center" vertical="center"/>
      <protection locked="0"/>
    </xf>
    <xf numFmtId="0" fontId="3" fillId="0" borderId="14" xfId="0" applyFont="1" applyBorder="1" applyAlignment="1" applyProtection="1">
      <alignment horizontal="center" vertical="center"/>
      <protection locked="0"/>
    </xf>
    <xf numFmtId="0" fontId="3" fillId="0" borderId="5" xfId="0" applyFont="1" applyBorder="1" applyAlignment="1" applyProtection="1">
      <alignment horizontal="center" vertical="center"/>
    </xf>
    <xf numFmtId="0" fontId="3" fillId="0" borderId="14" xfId="0" applyFont="1" applyBorder="1" applyAlignment="1" applyProtection="1">
      <alignment horizontal="center" vertical="center"/>
    </xf>
    <xf numFmtId="0" fontId="3" fillId="0" borderId="61" xfId="0" applyFont="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57" fontId="3" fillId="4" borderId="1" xfId="0" applyNumberFormat="1" applyFont="1" applyFill="1" applyBorder="1" applyAlignment="1" applyProtection="1">
      <alignment horizontal="center" vertical="center"/>
      <protection locked="0"/>
    </xf>
    <xf numFmtId="57" fontId="3" fillId="4" borderId="23" xfId="0" applyNumberFormat="1" applyFont="1" applyFill="1" applyBorder="1" applyAlignment="1" applyProtection="1">
      <alignment horizontal="center" vertical="center"/>
      <protection locked="0"/>
    </xf>
    <xf numFmtId="0" fontId="2" fillId="0" borderId="1" xfId="0" applyFont="1" applyBorder="1" applyAlignment="1" applyProtection="1">
      <alignment horizontal="right" vertical="center"/>
    </xf>
    <xf numFmtId="0" fontId="2" fillId="0" borderId="2" xfId="0" applyFont="1" applyBorder="1" applyAlignment="1" applyProtection="1">
      <alignment horizontal="right" vertical="center"/>
    </xf>
    <xf numFmtId="0" fontId="2" fillId="0" borderId="23" xfId="0" applyFont="1" applyBorder="1" applyAlignment="1" applyProtection="1">
      <alignment horizontal="right" vertical="center"/>
    </xf>
    <xf numFmtId="0" fontId="2" fillId="0" borderId="24" xfId="0" applyFont="1" applyBorder="1" applyAlignment="1" applyProtection="1">
      <alignment horizontal="right" vertical="center"/>
    </xf>
    <xf numFmtId="0" fontId="2" fillId="0" borderId="3" xfId="0" applyFont="1" applyBorder="1" applyAlignment="1" applyProtection="1">
      <alignment horizontal="center" vertical="center"/>
    </xf>
    <xf numFmtId="0" fontId="2" fillId="0" borderId="2" xfId="0" applyFont="1" applyBorder="1" applyAlignment="1" applyProtection="1">
      <alignment horizontal="center" vertical="center"/>
    </xf>
    <xf numFmtId="0" fontId="2" fillId="0" borderId="25" xfId="0" applyFont="1" applyBorder="1" applyAlignment="1" applyProtection="1">
      <alignment horizontal="center" vertical="center"/>
    </xf>
    <xf numFmtId="0" fontId="2" fillId="0" borderId="24" xfId="0" applyFont="1" applyBorder="1" applyAlignment="1" applyProtection="1">
      <alignment horizontal="center" vertical="center"/>
    </xf>
    <xf numFmtId="0" fontId="2" fillId="0" borderId="3" xfId="0" applyFont="1" applyBorder="1" applyAlignment="1" applyProtection="1">
      <alignment horizontal="left" vertical="center"/>
    </xf>
    <xf numFmtId="0" fontId="2" fillId="0" borderId="1" xfId="0" applyFont="1" applyBorder="1" applyAlignment="1" applyProtection="1">
      <alignment horizontal="left" vertical="center"/>
    </xf>
    <xf numFmtId="0" fontId="2" fillId="0" borderId="25" xfId="0" applyFont="1" applyBorder="1" applyAlignment="1" applyProtection="1">
      <alignment horizontal="left" vertical="center"/>
    </xf>
    <xf numFmtId="0" fontId="2" fillId="0" borderId="23" xfId="0" applyFont="1" applyBorder="1" applyAlignment="1" applyProtection="1">
      <alignment horizontal="left" vertical="center"/>
    </xf>
    <xf numFmtId="14" fontId="13" fillId="0" borderId="0" xfId="0" applyNumberFormat="1" applyFont="1" applyAlignment="1" applyProtection="1">
      <alignment horizontal="center" vertical="center"/>
    </xf>
    <xf numFmtId="0" fontId="8" fillId="0" borderId="0" xfId="0" applyFont="1" applyAlignment="1" applyProtection="1">
      <alignment horizontal="center" vertical="center"/>
    </xf>
    <xf numFmtId="0" fontId="13" fillId="0" borderId="0" xfId="0" applyFont="1" applyAlignment="1" applyProtection="1">
      <alignment horizontal="left" vertical="center"/>
    </xf>
    <xf numFmtId="0" fontId="2" fillId="0" borderId="0" xfId="0" applyFont="1" applyAlignment="1" applyProtection="1">
      <alignment horizontal="left" vertical="center"/>
    </xf>
    <xf numFmtId="58" fontId="3" fillId="4" borderId="0" xfId="0" applyNumberFormat="1" applyFont="1" applyFill="1" applyAlignment="1" applyProtection="1">
      <alignment horizontal="left" vertical="center"/>
      <protection locked="0"/>
    </xf>
    <xf numFmtId="0" fontId="2" fillId="0" borderId="27" xfId="0" applyFont="1" applyBorder="1" applyAlignment="1" applyProtection="1">
      <alignment horizontal="center" vertical="center"/>
    </xf>
    <xf numFmtId="0" fontId="2" fillId="0" borderId="28" xfId="0" applyFont="1" applyBorder="1" applyAlignment="1" applyProtection="1">
      <alignment horizontal="center" vertical="center"/>
    </xf>
    <xf numFmtId="0" fontId="2" fillId="0" borderId="28" xfId="0" applyFont="1" applyBorder="1" applyAlignment="1" applyProtection="1">
      <alignment horizontal="left" vertical="center"/>
      <protection locked="0"/>
    </xf>
    <xf numFmtId="0" fontId="2" fillId="0" borderId="29" xfId="0" applyFont="1" applyBorder="1" applyAlignment="1" applyProtection="1">
      <alignment horizontal="left" vertical="center"/>
      <protection locked="0"/>
    </xf>
    <xf numFmtId="0" fontId="9" fillId="0" borderId="8" xfId="0" applyFont="1" applyBorder="1" applyAlignment="1" applyProtection="1">
      <alignment horizontal="left" vertical="center"/>
    </xf>
    <xf numFmtId="0" fontId="9" fillId="0" borderId="9" xfId="0" applyFont="1" applyBorder="1" applyAlignment="1" applyProtection="1">
      <alignment horizontal="left" vertical="center"/>
    </xf>
    <xf numFmtId="0" fontId="9" fillId="0" borderId="16" xfId="0" applyFont="1" applyBorder="1" applyAlignment="1" applyProtection="1">
      <alignment horizontal="left" vertical="center"/>
    </xf>
    <xf numFmtId="0" fontId="2" fillId="0" borderId="18" xfId="0" applyFont="1" applyBorder="1" applyAlignment="1" applyProtection="1">
      <alignment horizontal="center" vertical="center"/>
    </xf>
    <xf numFmtId="0" fontId="2" fillId="0" borderId="19" xfId="0" applyFont="1" applyBorder="1" applyAlignment="1" applyProtection="1">
      <alignment horizontal="center" vertical="center"/>
    </xf>
    <xf numFmtId="0" fontId="2" fillId="0" borderId="21" xfId="0" applyFont="1" applyBorder="1" applyAlignment="1" applyProtection="1">
      <alignment horizontal="center" vertical="center"/>
    </xf>
    <xf numFmtId="0" fontId="2" fillId="0" borderId="22" xfId="0" applyFont="1" applyBorder="1" applyAlignment="1" applyProtection="1">
      <alignment horizontal="center" vertical="center"/>
    </xf>
    <xf numFmtId="0" fontId="2" fillId="0" borderId="23" xfId="0" applyFont="1" applyBorder="1" applyAlignment="1" applyProtection="1">
      <alignment horizontal="center" vertical="center"/>
    </xf>
    <xf numFmtId="0" fontId="3" fillId="4" borderId="19" xfId="0" applyFont="1" applyFill="1" applyBorder="1" applyAlignment="1" applyProtection="1">
      <alignment horizontal="left" vertical="center" wrapText="1"/>
      <protection locked="0"/>
    </xf>
    <xf numFmtId="0" fontId="3" fillId="4" borderId="1" xfId="0" applyFont="1" applyFill="1" applyBorder="1" applyAlignment="1" applyProtection="1">
      <alignment horizontal="left" vertical="center" wrapText="1"/>
      <protection locked="0"/>
    </xf>
    <xf numFmtId="0" fontId="3" fillId="4" borderId="23" xfId="0" applyFont="1" applyFill="1" applyBorder="1" applyAlignment="1" applyProtection="1">
      <alignment horizontal="left" vertical="center" wrapText="1"/>
      <protection locked="0"/>
    </xf>
    <xf numFmtId="0" fontId="2" fillId="0" borderId="19" xfId="0" applyFont="1" applyBorder="1" applyAlignment="1" applyProtection="1">
      <alignment horizontal="center" vertical="center" wrapText="1"/>
    </xf>
    <xf numFmtId="0" fontId="2" fillId="0" borderId="20" xfId="0" applyFont="1" applyBorder="1" applyAlignment="1" applyProtection="1">
      <alignment horizontal="center" vertical="center"/>
    </xf>
    <xf numFmtId="0" fontId="3" fillId="0" borderId="1" xfId="0" applyFont="1" applyBorder="1" applyAlignment="1" applyProtection="1">
      <alignment horizontal="center" vertical="center" wrapText="1"/>
      <protection locked="0"/>
    </xf>
    <xf numFmtId="0" fontId="3" fillId="0" borderId="23" xfId="0" applyFont="1" applyBorder="1" applyAlignment="1" applyProtection="1">
      <alignment horizontal="center" vertical="center" wrapText="1"/>
      <protection locked="0"/>
    </xf>
    <xf numFmtId="14" fontId="3" fillId="4" borderId="19" xfId="0" applyNumberFormat="1" applyFont="1" applyFill="1" applyBorder="1" applyAlignment="1" applyProtection="1">
      <alignment horizontal="left" vertical="center" wrapText="1"/>
      <protection locked="0"/>
    </xf>
    <xf numFmtId="0" fontId="3" fillId="4" borderId="1" xfId="0" applyFont="1" applyFill="1" applyBorder="1" applyAlignment="1" applyProtection="1">
      <alignment horizontal="center" vertical="center" wrapText="1"/>
      <protection locked="0"/>
    </xf>
    <xf numFmtId="0" fontId="3" fillId="4" borderId="23" xfId="0" applyFont="1" applyFill="1" applyBorder="1" applyAlignment="1" applyProtection="1">
      <alignment horizontal="center" vertical="center" wrapText="1"/>
      <protection locked="0"/>
    </xf>
    <xf numFmtId="0" fontId="2" fillId="0" borderId="17" xfId="0" applyFont="1" applyBorder="1" applyAlignment="1" applyProtection="1">
      <alignment horizontal="left" vertical="center"/>
    </xf>
    <xf numFmtId="0" fontId="3" fillId="0" borderId="47" xfId="0" applyFont="1" applyBorder="1" applyAlignment="1" applyProtection="1">
      <alignment horizontal="left" vertical="center"/>
    </xf>
    <xf numFmtId="0" fontId="2" fillId="0" borderId="6" xfId="0" applyFont="1" applyBorder="1" applyAlignment="1" applyProtection="1">
      <alignment horizontal="left" vertical="center" wrapText="1"/>
    </xf>
    <xf numFmtId="0" fontId="2" fillId="0" borderId="33" xfId="0" applyFont="1" applyBorder="1" applyAlignment="1" applyProtection="1">
      <alignment horizontal="left" vertical="center" wrapText="1"/>
    </xf>
    <xf numFmtId="0" fontId="2" fillId="0" borderId="4" xfId="0" applyFont="1" applyBorder="1" applyAlignment="1" applyProtection="1">
      <alignment horizontal="left" vertical="center" wrapText="1"/>
    </xf>
    <xf numFmtId="0" fontId="2" fillId="0" borderId="34" xfId="0" applyFont="1" applyBorder="1" applyAlignment="1" applyProtection="1">
      <alignment horizontal="left" vertical="center" wrapText="1"/>
    </xf>
    <xf numFmtId="0" fontId="13" fillId="0" borderId="6" xfId="0" applyFont="1" applyBorder="1" applyAlignment="1" applyProtection="1">
      <alignment horizontal="left" vertical="center"/>
    </xf>
    <xf numFmtId="0" fontId="13" fillId="0" borderId="7" xfId="0" applyFont="1" applyBorder="1" applyAlignment="1" applyProtection="1">
      <alignment horizontal="left" vertical="center"/>
    </xf>
    <xf numFmtId="0" fontId="2" fillId="4" borderId="1" xfId="0" applyFont="1" applyFill="1" applyBorder="1" applyAlignment="1" applyProtection="1">
      <alignment horizontal="center" vertical="center"/>
    </xf>
    <xf numFmtId="0" fontId="9" fillId="0" borderId="17" xfId="0" applyFont="1" applyBorder="1" applyAlignment="1" applyProtection="1">
      <alignment horizontal="center" vertical="center"/>
    </xf>
    <xf numFmtId="0" fontId="9" fillId="0" borderId="23" xfId="0" applyFont="1" applyBorder="1" applyAlignment="1" applyProtection="1">
      <alignment horizontal="center" vertical="center"/>
    </xf>
    <xf numFmtId="0" fontId="9" fillId="0" borderId="46" xfId="0" applyFont="1" applyBorder="1" applyAlignment="1" applyProtection="1">
      <alignment horizontal="center" vertical="center"/>
    </xf>
    <xf numFmtId="0" fontId="9" fillId="0" borderId="26" xfId="0" applyFont="1" applyBorder="1" applyAlignment="1" applyProtection="1">
      <alignment horizontal="center" vertical="center"/>
    </xf>
    <xf numFmtId="0" fontId="9" fillId="0" borderId="45" xfId="0" applyFont="1" applyBorder="1" applyAlignment="1" applyProtection="1">
      <alignment horizontal="center" vertical="center"/>
    </xf>
    <xf numFmtId="0" fontId="9" fillId="0" borderId="22" xfId="0" applyFont="1" applyBorder="1" applyAlignment="1" applyProtection="1">
      <alignment horizontal="center" vertical="center"/>
    </xf>
    <xf numFmtId="0" fontId="9" fillId="0" borderId="18" xfId="0" applyFont="1" applyBorder="1" applyAlignment="1" applyProtection="1">
      <alignment horizontal="center" vertical="center"/>
    </xf>
    <xf numFmtId="0" fontId="9" fillId="0" borderId="19" xfId="0" applyFont="1" applyBorder="1" applyAlignment="1" applyProtection="1">
      <alignment horizontal="center" vertical="center"/>
    </xf>
    <xf numFmtId="0" fontId="9" fillId="0" borderId="38" xfId="0" applyFont="1" applyBorder="1" applyAlignment="1" applyProtection="1">
      <alignment horizontal="center" vertical="center"/>
    </xf>
    <xf numFmtId="0" fontId="9" fillId="0" borderId="39" xfId="0" applyFont="1" applyBorder="1" applyAlignment="1" applyProtection="1">
      <alignment horizontal="center" vertical="center"/>
    </xf>
    <xf numFmtId="0" fontId="13" fillId="0" borderId="0" xfId="0" applyFont="1" applyFill="1" applyBorder="1" applyAlignment="1" applyProtection="1">
      <alignment horizontal="center" vertical="center"/>
    </xf>
    <xf numFmtId="0" fontId="9" fillId="0" borderId="20" xfId="0" applyFont="1" applyBorder="1" applyAlignment="1" applyProtection="1">
      <alignment horizontal="center" vertical="center"/>
    </xf>
    <xf numFmtId="0" fontId="9" fillId="0" borderId="40" xfId="0" applyFont="1" applyBorder="1" applyAlignment="1" applyProtection="1">
      <alignment horizontal="center" vertical="center"/>
    </xf>
    <xf numFmtId="0" fontId="3" fillId="0" borderId="1" xfId="0" applyFont="1" applyBorder="1" applyAlignment="1" applyProtection="1">
      <alignment horizontal="left" vertical="center"/>
    </xf>
    <xf numFmtId="0" fontId="3" fillId="0" borderId="2" xfId="0" applyFont="1" applyBorder="1" applyAlignment="1" applyProtection="1">
      <alignment horizontal="left" vertical="center"/>
    </xf>
    <xf numFmtId="0" fontId="3" fillId="0" borderId="23" xfId="0" applyFont="1" applyBorder="1" applyAlignment="1" applyProtection="1">
      <alignment horizontal="left" vertical="center"/>
    </xf>
    <xf numFmtId="0" fontId="3" fillId="0" borderId="24" xfId="0" applyFont="1" applyBorder="1" applyAlignment="1" applyProtection="1">
      <alignment horizontal="left" vertical="center"/>
    </xf>
    <xf numFmtId="0" fontId="3" fillId="0" borderId="61" xfId="0" applyFont="1" applyBorder="1" applyAlignment="1" applyProtection="1">
      <alignment horizontal="center" vertical="center"/>
    </xf>
    <xf numFmtId="0" fontId="3" fillId="0" borderId="15" xfId="0" applyFont="1" applyBorder="1" applyAlignment="1" applyProtection="1">
      <alignment horizontal="center" vertical="center"/>
    </xf>
    <xf numFmtId="57" fontId="3" fillId="4" borderId="1" xfId="0" applyNumberFormat="1" applyFont="1" applyFill="1" applyBorder="1" applyAlignment="1" applyProtection="1">
      <alignment horizontal="center" vertical="center"/>
    </xf>
    <xf numFmtId="57" fontId="3" fillId="4" borderId="23" xfId="0" applyNumberFormat="1" applyFont="1" applyFill="1" applyBorder="1" applyAlignment="1" applyProtection="1">
      <alignment horizontal="center" vertical="center"/>
    </xf>
    <xf numFmtId="58" fontId="3" fillId="4" borderId="0" xfId="0" applyNumberFormat="1" applyFont="1" applyFill="1" applyAlignment="1" applyProtection="1">
      <alignment horizontal="left" vertical="center"/>
    </xf>
    <xf numFmtId="0" fontId="2" fillId="0" borderId="28" xfId="0" applyFont="1" applyBorder="1" applyAlignment="1" applyProtection="1">
      <alignment horizontal="left" vertical="center"/>
    </xf>
    <xf numFmtId="0" fontId="2" fillId="0" borderId="29" xfId="0" applyFont="1" applyBorder="1" applyAlignment="1" applyProtection="1">
      <alignment horizontal="left" vertical="center"/>
    </xf>
    <xf numFmtId="0" fontId="3" fillId="0" borderId="19"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23" xfId="0" applyFont="1" applyFill="1" applyBorder="1" applyAlignment="1" applyProtection="1">
      <alignment horizontal="left" vertical="center" wrapText="1"/>
    </xf>
    <xf numFmtId="0" fontId="3" fillId="0" borderId="1" xfId="0" applyFont="1" applyBorder="1" applyAlignment="1" applyProtection="1">
      <alignment horizontal="center" vertical="center" wrapText="1"/>
    </xf>
    <xf numFmtId="0" fontId="3" fillId="0" borderId="23" xfId="0" applyFont="1" applyBorder="1" applyAlignment="1" applyProtection="1">
      <alignment horizontal="center" vertical="center" wrapText="1"/>
    </xf>
    <xf numFmtId="0" fontId="13" fillId="0" borderId="0" xfId="0" applyFont="1" applyBorder="1" applyAlignment="1" applyProtection="1">
      <alignment horizontal="center"/>
    </xf>
    <xf numFmtId="0" fontId="21" fillId="0" borderId="31" xfId="0" applyFont="1" applyBorder="1" applyAlignment="1">
      <alignment horizontal="left" vertical="center" wrapText="1"/>
    </xf>
    <xf numFmtId="0" fontId="21" fillId="0" borderId="5" xfId="0" applyFont="1" applyBorder="1" applyAlignment="1">
      <alignment horizontal="left" vertical="center" wrapText="1"/>
    </xf>
    <xf numFmtId="0" fontId="21" fillId="0" borderId="32" xfId="0" applyFont="1" applyBorder="1" applyAlignment="1">
      <alignment horizontal="left" vertical="center" wrapText="1"/>
    </xf>
    <xf numFmtId="0" fontId="21" fillId="0" borderId="6" xfId="0" applyFont="1" applyBorder="1" applyAlignment="1">
      <alignment horizontal="left" vertical="center" wrapText="1"/>
    </xf>
    <xf numFmtId="0" fontId="21" fillId="0" borderId="0" xfId="0" applyFont="1" applyBorder="1" applyAlignment="1">
      <alignment horizontal="left" vertical="center" wrapText="1"/>
    </xf>
    <xf numFmtId="0" fontId="21" fillId="0" borderId="7" xfId="0" applyFont="1" applyBorder="1" applyAlignment="1">
      <alignment horizontal="left" vertical="center" wrapText="1"/>
    </xf>
    <xf numFmtId="0" fontId="21" fillId="0" borderId="33" xfId="0" applyFont="1" applyBorder="1" applyAlignment="1">
      <alignment horizontal="left" vertical="center" wrapText="1"/>
    </xf>
    <xf numFmtId="0" fontId="21" fillId="0" borderId="4" xfId="0" applyFont="1" applyBorder="1" applyAlignment="1">
      <alignment horizontal="left" vertical="center" wrapText="1"/>
    </xf>
    <xf numFmtId="0" fontId="21" fillId="0" borderId="34" xfId="0" applyFont="1" applyBorder="1" applyAlignment="1">
      <alignment horizontal="left" vertical="center" wrapText="1"/>
    </xf>
    <xf numFmtId="14" fontId="3" fillId="0" borderId="19" xfId="0" applyNumberFormat="1" applyFont="1" applyFill="1" applyBorder="1" applyAlignment="1" applyProtection="1">
      <alignment horizontal="left" vertical="center" wrapText="1"/>
    </xf>
  </cellXfs>
  <cellStyles count="2">
    <cellStyle name="標準" xfId="0" builtinId="0"/>
    <cellStyle name="標準 2" xfId="1" xr:uid="{86138CF7-5AFA-48F1-88E5-C55F04CB5229}"/>
  </cellStyles>
  <dxfs count="68">
    <dxf>
      <font>
        <color rgb="FF9C0006"/>
      </font>
    </dxf>
    <dxf>
      <font>
        <color rgb="FF9C0006"/>
      </font>
      <fill>
        <patternFill>
          <bgColor rgb="FFFFC7CE"/>
        </patternFill>
      </fill>
    </dxf>
    <dxf>
      <font>
        <color rgb="FF9C0006"/>
      </font>
    </dxf>
    <dxf>
      <font>
        <color theme="0"/>
      </font>
    </dxf>
    <dxf>
      <font>
        <color theme="0"/>
      </font>
    </dxf>
    <dxf>
      <font>
        <color theme="0"/>
      </font>
    </dxf>
    <dxf>
      <font>
        <color theme="0"/>
      </font>
    </dxf>
    <dxf>
      <fill>
        <patternFill patternType="none">
          <bgColor auto="1"/>
        </patternFill>
      </fill>
    </dxf>
    <dxf>
      <fill>
        <patternFill>
          <bgColor rgb="FFFF0000"/>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lightUp"/>
      </fill>
    </dxf>
    <dxf>
      <fill>
        <patternFill>
          <bgColor theme="1"/>
        </patternFill>
      </fill>
    </dxf>
    <dxf>
      <font>
        <color theme="0"/>
      </font>
    </dxf>
    <dxf>
      <fill>
        <patternFill patternType="none">
          <bgColor auto="1"/>
        </patternFill>
      </fill>
    </dxf>
    <dxf>
      <fill>
        <patternFill>
          <bgColor rgb="FFFF0000"/>
        </patternFill>
      </fill>
    </dxf>
    <dxf>
      <fill>
        <patternFill>
          <bgColor rgb="FFFF0000"/>
        </patternFill>
      </fill>
    </dxf>
    <dxf>
      <fill>
        <patternFill patternType="lightUp"/>
      </fill>
    </dxf>
    <dxf>
      <fill>
        <patternFill>
          <bgColor theme="1"/>
        </patternFill>
      </fill>
    </dxf>
    <dxf>
      <fill>
        <patternFill patternType="none">
          <bgColor auto="1"/>
        </patternFill>
      </fill>
    </dxf>
    <dxf>
      <font>
        <color theme="0"/>
      </font>
    </dxf>
    <dxf>
      <font>
        <color theme="0"/>
      </font>
    </dxf>
    <dxf>
      <font>
        <color theme="0"/>
      </font>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patternType="none">
          <bgColor auto="1"/>
        </patternFill>
      </fill>
    </dxf>
    <dxf>
      <fill>
        <patternFill>
          <bgColor rgb="FFFF0000"/>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lightUp"/>
      </fill>
    </dxf>
    <dxf>
      <fill>
        <patternFill>
          <bgColor theme="1"/>
        </patternFill>
      </fill>
    </dxf>
    <dxf>
      <fill>
        <patternFill patternType="none">
          <bgColor auto="1"/>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patternType="none">
          <bgColor auto="1"/>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lightUp"/>
      </fill>
    </dxf>
    <dxf>
      <fill>
        <patternFill>
          <bgColor theme="1"/>
        </patternFill>
      </fill>
    </dxf>
  </dxfs>
  <tableStyles count="0" defaultTableStyle="TableStyleMedium2" defaultPivotStyle="PivotStyleLight16"/>
  <colors>
    <mruColors>
      <color rgb="FFFA740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19706</xdr:colOff>
      <xdr:row>61</xdr:row>
      <xdr:rowOff>65692</xdr:rowOff>
    </xdr:from>
    <xdr:ext cx="1530569" cy="735722"/>
    <xdr:sp macro="" textlink="">
      <xdr:nvSpPr>
        <xdr:cNvPr id="2" name="正方形/長方形 1">
          <a:extLst>
            <a:ext uri="{FF2B5EF4-FFF2-40B4-BE49-F238E27FC236}">
              <a16:creationId xmlns:a16="http://schemas.microsoft.com/office/drawing/2014/main" id="{AAB681E8-6A35-4372-86D8-4CCB1D47B375}"/>
            </a:ext>
          </a:extLst>
        </xdr:cNvPr>
        <xdr:cNvSpPr/>
      </xdr:nvSpPr>
      <xdr:spPr>
        <a:xfrm>
          <a:off x="124809" y="5498226"/>
          <a:ext cx="1530569" cy="735722"/>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t">
          <a:noAutofit/>
        </a:bodyPr>
        <a:lstStyle/>
        <a:p>
          <a:pPr algn="l"/>
          <a:r>
            <a:rPr kumimoji="1" lang="en-US" altLang="ja-JP" sz="600">
              <a:solidFill>
                <a:sysClr val="windowText" lastClr="000000"/>
              </a:solidFill>
              <a:latin typeface="+mn-ea"/>
              <a:ea typeface="+mn-ea"/>
            </a:rPr>
            <a:t>※</a:t>
          </a:r>
          <a:r>
            <a:rPr kumimoji="1" lang="ja-JP" altLang="en-US" sz="600">
              <a:solidFill>
                <a:sysClr val="windowText" lastClr="000000"/>
              </a:solidFill>
              <a:latin typeface="+mn-ea"/>
              <a:ea typeface="+mn-ea"/>
            </a:rPr>
            <a:t>欠損歯の内訳（ａ、ｂ、ｃ）の本数の合計が④欠損歯の本数と一致するようにしてください。</a:t>
          </a:r>
          <a:endParaRPr kumimoji="1" lang="en-US" altLang="ja-JP" sz="600">
            <a:solidFill>
              <a:sysClr val="windowText" lastClr="000000"/>
            </a:solidFill>
            <a:latin typeface="+mn-ea"/>
            <a:ea typeface="+mn-ea"/>
          </a:endParaRPr>
        </a:p>
        <a:p>
          <a:pPr algn="l"/>
          <a:r>
            <a:rPr kumimoji="1" lang="ja-JP" altLang="en-US" sz="600" b="1">
              <a:solidFill>
                <a:sysClr val="windowText" lastClr="000000"/>
              </a:solidFill>
              <a:latin typeface="+mn-ea"/>
              <a:ea typeface="+mn-ea"/>
            </a:rPr>
            <a:t>一致しない場合は、④欠損歯の歯数のセルが赤く塗りつぶされます。</a:t>
          </a:r>
          <a:endParaRPr kumimoji="1" lang="en-US" altLang="ja-JP" sz="600" b="1">
            <a:solidFill>
              <a:sysClr val="windowText" lastClr="000000"/>
            </a:solidFill>
            <a:latin typeface="+mn-ea"/>
            <a:ea typeface="+mn-ea"/>
          </a:endParaRPr>
        </a:p>
      </xdr:txBody>
    </xdr:sp>
    <xdr:clientData/>
  </xdr:oneCellAnchor>
  <xdr:twoCellAnchor>
    <xdr:from>
      <xdr:col>41</xdr:col>
      <xdr:colOff>59121</xdr:colOff>
      <xdr:row>62</xdr:row>
      <xdr:rowOff>52552</xdr:rowOff>
    </xdr:from>
    <xdr:to>
      <xdr:col>61</xdr:col>
      <xdr:colOff>13139</xdr:colOff>
      <xdr:row>66</xdr:row>
      <xdr:rowOff>65690</xdr:rowOff>
    </xdr:to>
    <xdr:sp macro="" textlink="">
      <xdr:nvSpPr>
        <xdr:cNvPr id="3" name="テキスト ボックス 2">
          <a:extLst>
            <a:ext uri="{FF2B5EF4-FFF2-40B4-BE49-F238E27FC236}">
              <a16:creationId xmlns:a16="http://schemas.microsoft.com/office/drawing/2014/main" id="{9CAADC84-A730-4220-BBFB-F944672B2648}"/>
            </a:ext>
          </a:extLst>
        </xdr:cNvPr>
        <xdr:cNvSpPr txBox="1"/>
      </xdr:nvSpPr>
      <xdr:spPr>
        <a:xfrm>
          <a:off x="4723087" y="5583621"/>
          <a:ext cx="2056086" cy="40727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700" b="1">
              <a:solidFill>
                <a:srgbClr val="FF0000"/>
              </a:solidFill>
            </a:rPr>
            <a:t>※</a:t>
          </a:r>
          <a:r>
            <a:rPr kumimoji="1" lang="ja-JP" altLang="en-US" sz="700" b="1">
              <a:solidFill>
                <a:srgbClr val="FF0000"/>
              </a:solidFill>
            </a:rPr>
            <a:t>生えていない親知らずは「欠損歯（</a:t>
          </a:r>
          <a:r>
            <a:rPr kumimoji="1" lang="en-US" altLang="ja-JP" sz="700" b="1">
              <a:solidFill>
                <a:srgbClr val="FF0000"/>
              </a:solidFill>
            </a:rPr>
            <a:t>×</a:t>
          </a:r>
          <a:r>
            <a:rPr kumimoji="1" lang="ja-JP" altLang="en-US" sz="700" b="1">
              <a:solidFill>
                <a:srgbClr val="FF0000"/>
              </a:solidFill>
            </a:rPr>
            <a:t>）」にカウントし、　補綴処置の必要ない歯とする</a:t>
          </a:r>
        </a:p>
      </xdr:txBody>
    </xdr:sp>
    <xdr:clientData/>
  </xdr:twoCellAnchor>
  <xdr:twoCellAnchor>
    <xdr:from>
      <xdr:col>36</xdr:col>
      <xdr:colOff>2</xdr:colOff>
      <xdr:row>1</xdr:row>
      <xdr:rowOff>6570</xdr:rowOff>
    </xdr:from>
    <xdr:to>
      <xdr:col>58</xdr:col>
      <xdr:colOff>32845</xdr:colOff>
      <xdr:row>3</xdr:row>
      <xdr:rowOff>183931</xdr:rowOff>
    </xdr:to>
    <xdr:sp macro="" textlink="">
      <xdr:nvSpPr>
        <xdr:cNvPr id="4" name="正方形/長方形 3">
          <a:extLst>
            <a:ext uri="{FF2B5EF4-FFF2-40B4-BE49-F238E27FC236}">
              <a16:creationId xmlns:a16="http://schemas.microsoft.com/office/drawing/2014/main" id="{CEA64C5B-04DC-4E6E-B3AE-E3AD7A4D124E}"/>
            </a:ext>
          </a:extLst>
        </xdr:cNvPr>
        <xdr:cNvSpPr/>
      </xdr:nvSpPr>
      <xdr:spPr>
        <a:xfrm>
          <a:off x="4138450" y="157656"/>
          <a:ext cx="2345119" cy="571499"/>
        </a:xfrm>
        <a:prstGeom prst="rect">
          <a:avLst/>
        </a:prstGeom>
        <a:solidFill>
          <a:schemeClr val="bg1"/>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36000" rtlCol="0" anchor="t"/>
        <a:lstStyle/>
        <a:p>
          <a:pPr algn="l"/>
          <a:r>
            <a:rPr kumimoji="1" lang="ja-JP" altLang="en-US" sz="800">
              <a:solidFill>
                <a:sysClr val="windowText" lastClr="000000"/>
              </a:solidFill>
              <a:latin typeface="+mn-ea"/>
              <a:ea typeface="+mn-ea"/>
            </a:rPr>
            <a:t>生年月日が、</a:t>
          </a:r>
          <a:r>
            <a:rPr kumimoji="1" lang="ja-JP" altLang="en-US" sz="800" b="1">
              <a:solidFill>
                <a:sysClr val="windowText" lastClr="000000"/>
              </a:solidFill>
              <a:latin typeface="+mn-ea"/>
              <a:ea typeface="+mn-ea"/>
            </a:rPr>
            <a:t>歯周病検診の受診対象外の場合</a:t>
          </a:r>
          <a:r>
            <a:rPr kumimoji="1" lang="ja-JP" altLang="en-US" sz="800">
              <a:solidFill>
                <a:sysClr val="windowText" lastClr="000000"/>
              </a:solidFill>
              <a:latin typeface="+mn-ea"/>
              <a:ea typeface="+mn-ea"/>
            </a:rPr>
            <a:t>は、</a:t>
          </a:r>
          <a:endParaRPr kumimoji="1" lang="en-US" altLang="ja-JP" sz="800">
            <a:solidFill>
              <a:sysClr val="windowText" lastClr="000000"/>
            </a:solidFill>
            <a:latin typeface="+mn-ea"/>
            <a:ea typeface="+mn-ea"/>
          </a:endParaRPr>
        </a:p>
        <a:p>
          <a:pPr algn="l"/>
          <a:r>
            <a:rPr kumimoji="1" lang="ja-JP" altLang="en-US" sz="800" b="1">
              <a:solidFill>
                <a:sysClr val="windowText" lastClr="000000"/>
              </a:solidFill>
              <a:latin typeface="+mn-ea"/>
              <a:ea typeface="+mn-ea"/>
            </a:rPr>
            <a:t>セルに入力できないようになっています。</a:t>
          </a:r>
          <a:endParaRPr kumimoji="1" lang="en-US" altLang="ja-JP" sz="800" b="1">
            <a:solidFill>
              <a:sysClr val="windowText" lastClr="000000"/>
            </a:solidFill>
            <a:latin typeface="+mn-ea"/>
            <a:ea typeface="+mn-ea"/>
          </a:endParaRPr>
        </a:p>
        <a:p>
          <a:pPr algn="l"/>
          <a:r>
            <a:rPr kumimoji="1" lang="ja-JP" altLang="en-US" sz="700" b="0">
              <a:solidFill>
                <a:sysClr val="windowText" lastClr="000000"/>
              </a:solidFill>
              <a:latin typeface="+mn-ea"/>
              <a:ea typeface="+mn-ea"/>
            </a:rPr>
            <a:t>（入力例：</a:t>
          </a:r>
          <a:r>
            <a:rPr kumimoji="1" lang="en-US" altLang="ja-JP" sz="700" b="0">
              <a:solidFill>
                <a:sysClr val="windowText" lastClr="000000"/>
              </a:solidFill>
              <a:latin typeface="+mn-ea"/>
              <a:ea typeface="+mn-ea"/>
            </a:rPr>
            <a:t>2005/4/2</a:t>
          </a:r>
          <a:r>
            <a:rPr kumimoji="1" lang="ja-JP" altLang="en-US" sz="700" b="0">
              <a:solidFill>
                <a:sysClr val="windowText" lastClr="000000"/>
              </a:solidFill>
              <a:latin typeface="+mn-ea"/>
              <a:ea typeface="+mn-ea"/>
            </a:rPr>
            <a:t>、</a:t>
          </a:r>
          <a:r>
            <a:rPr kumimoji="1" lang="en-US" altLang="ja-JP" sz="700" b="0">
              <a:solidFill>
                <a:sysClr val="windowText" lastClr="000000"/>
              </a:solidFill>
              <a:latin typeface="+mn-ea"/>
              <a:ea typeface="+mn-ea"/>
            </a:rPr>
            <a:t>S50.6.3</a:t>
          </a:r>
          <a:r>
            <a:rPr kumimoji="1" lang="ja-JP" altLang="en-US" sz="700" b="0">
              <a:solidFill>
                <a:sysClr val="windowText" lastClr="000000"/>
              </a:solidFill>
              <a:latin typeface="+mn-ea"/>
              <a:ea typeface="+mn-ea"/>
            </a:rPr>
            <a:t>）</a:t>
          </a:r>
          <a:endParaRPr kumimoji="1" lang="en-US" altLang="ja-JP" sz="800" b="0">
            <a:solidFill>
              <a:sysClr val="windowText" lastClr="000000"/>
            </a:solidFill>
            <a:latin typeface="+mn-ea"/>
            <a:ea typeface="+mn-ea"/>
          </a:endParaRPr>
        </a:p>
      </xdr:txBody>
    </xdr:sp>
    <xdr:clientData/>
  </xdr:twoCellAnchor>
  <xdr:twoCellAnchor>
    <xdr:from>
      <xdr:col>0</xdr:col>
      <xdr:colOff>59121</xdr:colOff>
      <xdr:row>0</xdr:row>
      <xdr:rowOff>131378</xdr:rowOff>
    </xdr:from>
    <xdr:to>
      <xdr:col>18</xdr:col>
      <xdr:colOff>39414</xdr:colOff>
      <xdr:row>3</xdr:row>
      <xdr:rowOff>13137</xdr:rowOff>
    </xdr:to>
    <xdr:sp macro="" textlink="">
      <xdr:nvSpPr>
        <xdr:cNvPr id="5" name="正方形/長方形 4">
          <a:extLst>
            <a:ext uri="{FF2B5EF4-FFF2-40B4-BE49-F238E27FC236}">
              <a16:creationId xmlns:a16="http://schemas.microsoft.com/office/drawing/2014/main" id="{FD41FE66-E1CF-4F6B-B012-E09BE27C235C}"/>
            </a:ext>
          </a:extLst>
        </xdr:cNvPr>
        <xdr:cNvSpPr/>
      </xdr:nvSpPr>
      <xdr:spPr>
        <a:xfrm>
          <a:off x="59121" y="131378"/>
          <a:ext cx="2226879" cy="426983"/>
        </a:xfrm>
        <a:prstGeom prst="rect">
          <a:avLst/>
        </a:prstGeom>
        <a:solidFill>
          <a:schemeClr val="bg1"/>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36000" rtlCol="0" anchor="t"/>
        <a:lstStyle/>
        <a:p>
          <a:pPr algn="l"/>
          <a:r>
            <a:rPr kumimoji="1" lang="ja-JP" altLang="en-US" sz="800">
              <a:solidFill>
                <a:sysClr val="windowText" lastClr="000000"/>
              </a:solidFill>
              <a:latin typeface="+mn-ea"/>
              <a:ea typeface="+mn-ea"/>
            </a:rPr>
            <a:t>検査日が、</a:t>
          </a:r>
          <a:r>
            <a:rPr kumimoji="1" lang="ja-JP" altLang="en-US" sz="800" b="1">
              <a:solidFill>
                <a:sysClr val="windowText" lastClr="000000"/>
              </a:solidFill>
              <a:latin typeface="+mn-ea"/>
              <a:ea typeface="+mn-ea"/>
            </a:rPr>
            <a:t>歯周病検診の受診期間外の場合</a:t>
          </a:r>
          <a:r>
            <a:rPr kumimoji="1" lang="ja-JP" altLang="en-US" sz="800">
              <a:solidFill>
                <a:sysClr val="windowText" lastClr="000000"/>
              </a:solidFill>
              <a:latin typeface="+mn-ea"/>
              <a:ea typeface="+mn-ea"/>
            </a:rPr>
            <a:t>は、</a:t>
          </a:r>
          <a:endParaRPr kumimoji="1" lang="en-US" altLang="ja-JP" sz="800">
            <a:solidFill>
              <a:sysClr val="windowText" lastClr="000000"/>
            </a:solidFill>
            <a:latin typeface="+mn-ea"/>
            <a:ea typeface="+mn-ea"/>
          </a:endParaRPr>
        </a:p>
        <a:p>
          <a:pPr algn="l"/>
          <a:r>
            <a:rPr kumimoji="1" lang="ja-JP" altLang="en-US" sz="800" b="1">
              <a:solidFill>
                <a:sysClr val="windowText" lastClr="000000"/>
              </a:solidFill>
              <a:latin typeface="+mn-ea"/>
              <a:ea typeface="+mn-ea"/>
            </a:rPr>
            <a:t>セルに入力できないようになっています。</a:t>
          </a:r>
          <a:endParaRPr kumimoji="1" lang="en-US" altLang="ja-JP" sz="800" b="1">
            <a:solidFill>
              <a:sysClr val="windowText" lastClr="000000"/>
            </a:solidFill>
            <a:latin typeface="+mn-ea"/>
            <a:ea typeface="+mn-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32846</xdr:colOff>
      <xdr:row>7</xdr:row>
      <xdr:rowOff>78827</xdr:rowOff>
    </xdr:from>
    <xdr:to>
      <xdr:col>27</xdr:col>
      <xdr:colOff>19708</xdr:colOff>
      <xdr:row>38</xdr:row>
      <xdr:rowOff>26275</xdr:rowOff>
    </xdr:to>
    <xdr:grpSp>
      <xdr:nvGrpSpPr>
        <xdr:cNvPr id="2" name="グループ化 1">
          <a:extLst>
            <a:ext uri="{FF2B5EF4-FFF2-40B4-BE49-F238E27FC236}">
              <a16:creationId xmlns:a16="http://schemas.microsoft.com/office/drawing/2014/main" id="{F1C08D17-30DA-4FAE-BE72-867EA488702F}"/>
            </a:ext>
          </a:extLst>
        </xdr:cNvPr>
        <xdr:cNvGrpSpPr/>
      </xdr:nvGrpSpPr>
      <xdr:grpSpPr>
        <a:xfrm>
          <a:off x="518949" y="1162706"/>
          <a:ext cx="2299138" cy="2141483"/>
          <a:chOff x="4442627" y="1850570"/>
          <a:chExt cx="2460800" cy="2211893"/>
        </a:xfrm>
      </xdr:grpSpPr>
      <xdr:grpSp>
        <xdr:nvGrpSpPr>
          <xdr:cNvPr id="3" name="グループ化 2">
            <a:extLst>
              <a:ext uri="{FF2B5EF4-FFF2-40B4-BE49-F238E27FC236}">
                <a16:creationId xmlns:a16="http://schemas.microsoft.com/office/drawing/2014/main" id="{6ACE4F5A-0A8F-F9CE-F13B-9D619601CA5C}"/>
              </a:ext>
            </a:extLst>
          </xdr:cNvPr>
          <xdr:cNvGrpSpPr/>
        </xdr:nvGrpSpPr>
        <xdr:grpSpPr>
          <a:xfrm>
            <a:off x="4442627" y="1850570"/>
            <a:ext cx="2460800" cy="2211893"/>
            <a:chOff x="4491404" y="1740210"/>
            <a:chExt cx="2322634" cy="2187020"/>
          </a:xfrm>
        </xdr:grpSpPr>
        <xdr:sp macro="" textlink="">
          <xdr:nvSpPr>
            <xdr:cNvPr id="6" name="四角形: 角を丸くする 5">
              <a:extLst>
                <a:ext uri="{FF2B5EF4-FFF2-40B4-BE49-F238E27FC236}">
                  <a16:creationId xmlns:a16="http://schemas.microsoft.com/office/drawing/2014/main" id="{F27BFE17-68BD-111A-916A-71E6A5207ADD}"/>
                </a:ext>
              </a:extLst>
            </xdr:cNvPr>
            <xdr:cNvSpPr/>
          </xdr:nvSpPr>
          <xdr:spPr>
            <a:xfrm>
              <a:off x="4491404" y="1740210"/>
              <a:ext cx="2322634" cy="2187020"/>
            </a:xfrm>
            <a:prstGeom prst="roundRect">
              <a:avLst>
                <a:gd name="adj" fmla="val 7606"/>
              </a:avLst>
            </a:prstGeom>
            <a:solidFill>
              <a:sysClr val="window" lastClr="FFFFFF">
                <a:lumMod val="75000"/>
              </a:sysClr>
            </a:solidFill>
            <a:ln w="12700" cap="flat" cmpd="sng" algn="ctr">
              <a:solidFill>
                <a:sysClr val="window" lastClr="FFFFFF">
                  <a:lumMod val="75000"/>
                </a:sysClr>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sp macro="" textlink="">
          <xdr:nvSpPr>
            <xdr:cNvPr id="7" name="テキスト ボックス 6">
              <a:extLst>
                <a:ext uri="{FF2B5EF4-FFF2-40B4-BE49-F238E27FC236}">
                  <a16:creationId xmlns:a16="http://schemas.microsoft.com/office/drawing/2014/main" id="{3D69B119-B661-806C-5910-AC172CECAA9C}"/>
                </a:ext>
              </a:extLst>
            </xdr:cNvPr>
            <xdr:cNvSpPr txBox="1"/>
          </xdr:nvSpPr>
          <xdr:spPr>
            <a:xfrm>
              <a:off x="4524251" y="1795229"/>
              <a:ext cx="2242039" cy="197826"/>
            </a:xfrm>
            <a:prstGeom prst="rect">
              <a:avLst/>
            </a:prstGeom>
            <a:noFill/>
            <a:ln w="9525" cmpd="sng">
              <a:noFill/>
            </a:ln>
            <a:effectLst/>
          </xdr:spPr>
          <xdr:txBody>
            <a:bodyPr vertOverflow="clip" horzOverflow="clip" wrap="square" lIns="36000" tIns="36000" rIns="36000" bIns="36000"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お口の健康は全身の健康と深い関係があります</a:t>
              </a:r>
            </a:p>
          </xdr:txBody>
        </xdr:sp>
      </xdr:grpSp>
      <xdr:pic>
        <xdr:nvPicPr>
          <xdr:cNvPr id="4" name="図 3">
            <a:extLst>
              <a:ext uri="{FF2B5EF4-FFF2-40B4-BE49-F238E27FC236}">
                <a16:creationId xmlns:a16="http://schemas.microsoft.com/office/drawing/2014/main" id="{25CBC200-BFAB-CE17-1A2F-AFAF667FCA5A}"/>
              </a:ext>
            </a:extLst>
          </xdr:cNvPr>
          <xdr:cNvPicPr>
            <a:picLocks noChangeAspect="1"/>
          </xdr:cNvPicPr>
        </xdr:nvPicPr>
        <xdr:blipFill>
          <a:blip xmlns:r="http://schemas.openxmlformats.org/officeDocument/2006/relationships" r:embed="rId1"/>
          <a:stretch>
            <a:fillRect/>
          </a:stretch>
        </xdr:blipFill>
        <xdr:spPr>
          <a:xfrm>
            <a:off x="4578029" y="2109522"/>
            <a:ext cx="2172334" cy="1720113"/>
          </a:xfrm>
          <a:prstGeom prst="rect">
            <a:avLst/>
          </a:prstGeom>
        </xdr:spPr>
      </xdr:pic>
      <xdr:sp macro="" textlink="">
        <xdr:nvSpPr>
          <xdr:cNvPr id="5" name="テキスト ボックス 4">
            <a:extLst>
              <a:ext uri="{FF2B5EF4-FFF2-40B4-BE49-F238E27FC236}">
                <a16:creationId xmlns:a16="http://schemas.microsoft.com/office/drawing/2014/main" id="{34E60158-FAF7-96FB-819F-137994655631}"/>
              </a:ext>
            </a:extLst>
          </xdr:cNvPr>
          <xdr:cNvSpPr txBox="1"/>
        </xdr:nvSpPr>
        <xdr:spPr>
          <a:xfrm>
            <a:off x="4477825" y="3782319"/>
            <a:ext cx="2381201" cy="252427"/>
          </a:xfrm>
          <a:prstGeom prst="rect">
            <a:avLst/>
          </a:prstGeom>
          <a:noFill/>
          <a:ln w="9525" cmpd="sng">
            <a:noFill/>
          </a:ln>
          <a:effectLst/>
        </xdr:spPr>
        <xdr:txBody>
          <a:bodyPr vertOverflow="clip" horzOverflow="clip" wrap="square" lIns="36000" tIns="36000" rIns="36000" b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w="6350">
                  <a:solidFill>
                    <a:srgbClr val="E7E6E6">
                      <a:lumMod val="25000"/>
                    </a:srgbClr>
                  </a:solidFill>
                  <a:prstDash val="solid"/>
                </a:ln>
                <a:solidFill>
                  <a:sysClr val="window" lastClr="FFFFFF"/>
                </a:solidFill>
                <a:effectLst>
                  <a:glow rad="25400">
                    <a:srgbClr val="E7E6E6">
                      <a:lumMod val="25000"/>
                    </a:srgbClr>
                  </a:glow>
                  <a:outerShdw blurRad="12700" dir="5400000" algn="tl" rotWithShape="0">
                    <a:srgbClr val="000000">
                      <a:alpha val="30000"/>
                    </a:srgbClr>
                  </a:outerShdw>
                </a:effectLst>
                <a:uLnTx/>
                <a:uFillTx/>
                <a:latin typeface="HG丸ｺﾞｼｯｸM-PRO" panose="020F0600000000000000" pitchFamily="50" charset="-128"/>
                <a:ea typeface="HG丸ｺﾞｼｯｸM-PRO" panose="020F0600000000000000" pitchFamily="50" charset="-128"/>
                <a:cs typeface="+mn-cs"/>
              </a:rPr>
              <a:t>「健康も</a:t>
            </a:r>
            <a:r>
              <a:rPr kumimoji="1" lang="en-US" altLang="ja-JP" sz="1000" b="1" i="0" u="none" strike="noStrike" kern="0" cap="none" spc="0" normalizeH="0" baseline="0" noProof="0">
                <a:ln w="6350">
                  <a:solidFill>
                    <a:srgbClr val="E7E6E6">
                      <a:lumMod val="25000"/>
                    </a:srgbClr>
                  </a:solidFill>
                  <a:prstDash val="solid"/>
                </a:ln>
                <a:solidFill>
                  <a:sysClr val="window" lastClr="FFFFFF"/>
                </a:solidFill>
                <a:effectLst>
                  <a:glow rad="25400">
                    <a:srgbClr val="E7E6E6">
                      <a:lumMod val="25000"/>
                    </a:srgbClr>
                  </a:glow>
                  <a:outerShdw blurRad="12700" dir="5400000" algn="tl" rotWithShape="0">
                    <a:srgbClr val="000000">
                      <a:alpha val="30000"/>
                    </a:srgbClr>
                  </a:outerShdw>
                </a:effectLst>
                <a:uLnTx/>
                <a:uFillTx/>
                <a:latin typeface="HG丸ｺﾞｼｯｸM-PRO" panose="020F0600000000000000" pitchFamily="50" charset="-128"/>
                <a:ea typeface="HG丸ｺﾞｼｯｸM-PRO" panose="020F0600000000000000" pitchFamily="50" charset="-128"/>
                <a:cs typeface="+mn-cs"/>
              </a:rPr>
              <a:t> </a:t>
            </a:r>
            <a:r>
              <a:rPr kumimoji="1" lang="ja-JP" altLang="en-US" sz="1000" b="1" i="0" u="none" strike="noStrike" kern="0" cap="none" spc="0" normalizeH="0" baseline="0" noProof="0">
                <a:ln w="6350">
                  <a:solidFill>
                    <a:srgbClr val="E7E6E6">
                      <a:lumMod val="25000"/>
                    </a:srgbClr>
                  </a:solidFill>
                  <a:prstDash val="solid"/>
                </a:ln>
                <a:solidFill>
                  <a:sysClr val="window" lastClr="FFFFFF"/>
                </a:solidFill>
                <a:effectLst>
                  <a:glow rad="25400">
                    <a:srgbClr val="E7E6E6">
                      <a:lumMod val="25000"/>
                    </a:srgbClr>
                  </a:glow>
                  <a:outerShdw blurRad="12700" dir="5400000" algn="tl" rotWithShape="0">
                    <a:srgbClr val="000000">
                      <a:alpha val="30000"/>
                    </a:srgbClr>
                  </a:outerShdw>
                </a:effectLst>
                <a:uLnTx/>
                <a:uFillTx/>
                <a:latin typeface="HG丸ｺﾞｼｯｸM-PRO" panose="020F0600000000000000" pitchFamily="50" charset="-128"/>
                <a:ea typeface="HG丸ｺﾞｼｯｸM-PRO" panose="020F0600000000000000" pitchFamily="50" charset="-128"/>
                <a:cs typeface="+mn-cs"/>
              </a:rPr>
              <a:t>楽しい食事も いい歯から」</a:t>
            </a:r>
            <a:endParaRPr kumimoji="1" lang="en-US" altLang="ja-JP" sz="1000" b="1" i="0" u="none" strike="noStrike" kern="0" cap="none" spc="0" normalizeH="0" baseline="0" noProof="0">
              <a:ln w="6350">
                <a:solidFill>
                  <a:srgbClr val="E7E6E6">
                    <a:lumMod val="25000"/>
                  </a:srgbClr>
                </a:solidFill>
                <a:prstDash val="solid"/>
              </a:ln>
              <a:solidFill>
                <a:sysClr val="window" lastClr="FFFFFF"/>
              </a:solidFill>
              <a:effectLst>
                <a:glow rad="25400">
                  <a:srgbClr val="E7E6E6">
                    <a:lumMod val="25000"/>
                  </a:srgbClr>
                </a:glow>
                <a:outerShdw blurRad="12700" dir="5400000" algn="tl" rotWithShape="0">
                  <a:srgbClr val="000000">
                    <a:alpha val="30000"/>
                  </a:srgbClr>
                </a:outerShdw>
              </a:effectLst>
              <a:uLnTx/>
              <a:uFillTx/>
              <a:latin typeface="HG丸ｺﾞｼｯｸM-PRO" panose="020F0600000000000000" pitchFamily="50" charset="-128"/>
              <a:ea typeface="HG丸ｺﾞｼｯｸM-PRO" panose="020F0600000000000000"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100388-0183-41AF-AA8A-6AEF16C4B9FA}">
  <dimension ref="A1:CB96"/>
  <sheetViews>
    <sheetView view="pageBreakPreview" topLeftCell="F22" zoomScale="145" zoomScaleNormal="130" zoomScaleSheetLayoutView="145" workbookViewId="0">
      <selection activeCell="BT37" sqref="BT37"/>
    </sheetView>
  </sheetViews>
  <sheetFormatPr defaultColWidth="1.375" defaultRowHeight="7.5" customHeight="1" x14ac:dyDescent="0.4"/>
  <cols>
    <col min="1" max="3" width="1.375" style="3"/>
    <col min="4" max="4" width="1.75" style="3" customWidth="1"/>
    <col min="5" max="5" width="2.5" style="3" customWidth="1"/>
    <col min="6" max="6" width="2.875" style="3" customWidth="1"/>
    <col min="7" max="7" width="3.625" style="3" customWidth="1"/>
    <col min="8" max="8" width="1.75" style="3" customWidth="1"/>
    <col min="9" max="9" width="0.5" style="3" customWidth="1"/>
    <col min="10" max="15" width="1.375" style="3"/>
    <col min="16" max="16" width="1.375" style="3" customWidth="1"/>
    <col min="17" max="65" width="1.375" style="3"/>
    <col min="66" max="66" width="1.75" style="3" customWidth="1"/>
    <col min="67" max="67" width="2.5" style="3" customWidth="1"/>
    <col min="68" max="68" width="0.5" style="3" customWidth="1"/>
    <col min="69" max="69" width="1.375" style="3" customWidth="1"/>
    <col min="70" max="16384" width="1.375" style="3"/>
  </cols>
  <sheetData>
    <row r="1" spans="1:71" ht="12" customHeight="1" x14ac:dyDescent="0.4">
      <c r="J1" s="298">
        <v>46113</v>
      </c>
      <c r="K1" s="298"/>
      <c r="L1" s="298"/>
      <c r="M1" s="298"/>
      <c r="N1" s="298"/>
      <c r="O1" s="298"/>
      <c r="P1" s="2"/>
      <c r="Q1" s="2"/>
    </row>
    <row r="2" spans="1:71" ht="21" customHeight="1" x14ac:dyDescent="0.4">
      <c r="I2" s="5"/>
      <c r="J2" s="299" t="s">
        <v>181</v>
      </c>
      <c r="K2" s="299"/>
      <c r="L2" s="299"/>
      <c r="M2" s="299"/>
      <c r="N2" s="299"/>
      <c r="O2" s="299"/>
      <c r="P2" s="299"/>
      <c r="Q2" s="299"/>
      <c r="R2" s="299"/>
      <c r="S2" s="299"/>
      <c r="T2" s="299"/>
      <c r="U2" s="299"/>
      <c r="V2" s="299"/>
      <c r="W2" s="299"/>
      <c r="X2" s="299"/>
      <c r="Y2" s="299"/>
      <c r="Z2" s="299"/>
      <c r="AA2" s="299"/>
      <c r="AB2" s="299"/>
      <c r="AC2" s="299"/>
      <c r="AD2" s="299"/>
      <c r="AE2" s="299"/>
      <c r="AF2" s="299"/>
      <c r="AG2" s="299"/>
      <c r="AH2" s="299"/>
      <c r="AI2" s="299"/>
      <c r="AJ2" s="299"/>
      <c r="AK2" s="299"/>
      <c r="AL2" s="299"/>
      <c r="AM2" s="299"/>
      <c r="AN2" s="299"/>
      <c r="AO2" s="299"/>
      <c r="AP2" s="299"/>
      <c r="AQ2" s="299"/>
      <c r="AR2" s="299"/>
      <c r="AS2" s="299"/>
      <c r="AT2" s="299"/>
      <c r="AU2" s="299"/>
      <c r="AV2" s="299"/>
      <c r="AW2" s="299"/>
      <c r="AX2" s="299"/>
      <c r="AY2" s="299"/>
      <c r="AZ2" s="299"/>
      <c r="BA2" s="299"/>
      <c r="BB2" s="299"/>
      <c r="BC2" s="299"/>
      <c r="BD2" s="299"/>
      <c r="BE2" s="299"/>
      <c r="BF2" s="299"/>
      <c r="BG2" s="299"/>
      <c r="BH2" s="299"/>
      <c r="BI2" s="299"/>
      <c r="BJ2" s="299"/>
      <c r="BK2" s="299"/>
      <c r="BL2" s="299"/>
      <c r="BM2" s="299"/>
      <c r="BN2" s="299"/>
      <c r="BO2" s="299"/>
      <c r="BP2" s="5"/>
    </row>
    <row r="3" spans="1:71" ht="9.75" customHeight="1" x14ac:dyDescent="0.4">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300" t="s">
        <v>1</v>
      </c>
      <c r="BL3" s="300"/>
      <c r="BM3" s="300"/>
      <c r="BN3" s="300"/>
      <c r="BO3" s="300"/>
      <c r="BP3" s="5"/>
    </row>
    <row r="4" spans="1:71" ht="15" customHeight="1" thickBot="1" x14ac:dyDescent="0.45">
      <c r="I4" s="5"/>
      <c r="J4" s="301" t="s">
        <v>0</v>
      </c>
      <c r="K4" s="301"/>
      <c r="L4" s="301"/>
      <c r="M4" s="301"/>
      <c r="N4" s="302">
        <v>46010</v>
      </c>
      <c r="O4" s="302"/>
      <c r="P4" s="302"/>
      <c r="Q4" s="302"/>
      <c r="R4" s="302"/>
      <c r="S4" s="302"/>
      <c r="T4" s="302"/>
      <c r="U4" s="302"/>
      <c r="V4" s="302"/>
      <c r="W4" s="302"/>
      <c r="X4" s="267" t="s">
        <v>239</v>
      </c>
      <c r="Y4" s="267"/>
      <c r="Z4" s="267"/>
      <c r="AA4" s="267"/>
      <c r="AB4" s="267"/>
      <c r="AC4" s="267"/>
      <c r="AD4" s="267"/>
      <c r="AE4" s="267"/>
      <c r="AF4" s="267"/>
      <c r="AG4" s="267"/>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row>
    <row r="5" spans="1:71" s="1" customFormat="1" ht="10.5" customHeight="1" x14ac:dyDescent="0.4">
      <c r="I5" s="57"/>
      <c r="J5" s="310" t="s">
        <v>180</v>
      </c>
      <c r="K5" s="311"/>
      <c r="L5" s="311"/>
      <c r="M5" s="315" t="s">
        <v>360</v>
      </c>
      <c r="N5" s="315"/>
      <c r="O5" s="315"/>
      <c r="P5" s="315"/>
      <c r="Q5" s="315"/>
      <c r="R5" s="315"/>
      <c r="S5" s="315"/>
      <c r="T5" s="315"/>
      <c r="U5" s="315"/>
      <c r="V5" s="315"/>
      <c r="W5" s="315"/>
      <c r="X5" s="315"/>
      <c r="Y5" s="315"/>
      <c r="Z5" s="315"/>
      <c r="AA5" s="318" t="s">
        <v>217</v>
      </c>
      <c r="AB5" s="318"/>
      <c r="AC5" s="318"/>
      <c r="AD5" s="311" t="s">
        <v>221</v>
      </c>
      <c r="AE5" s="311"/>
      <c r="AF5" s="311"/>
      <c r="AG5" s="311"/>
      <c r="AH5" s="311"/>
      <c r="AI5" s="311"/>
      <c r="AJ5" s="311"/>
      <c r="AK5" s="311"/>
      <c r="AL5" s="311"/>
      <c r="AM5" s="311"/>
      <c r="AN5" s="311"/>
      <c r="AO5" s="311"/>
      <c r="AP5" s="311"/>
      <c r="AQ5" s="311" t="s">
        <v>238</v>
      </c>
      <c r="AR5" s="311"/>
      <c r="AS5" s="311"/>
      <c r="AT5" s="311"/>
      <c r="AU5" s="311"/>
      <c r="AV5" s="311"/>
      <c r="AW5" s="311"/>
      <c r="AX5" s="311"/>
      <c r="AY5" s="311"/>
      <c r="AZ5" s="311"/>
      <c r="BA5" s="311"/>
      <c r="BB5" s="311"/>
      <c r="BC5" s="311"/>
      <c r="BD5" s="311"/>
      <c r="BE5" s="311"/>
      <c r="BF5" s="311"/>
      <c r="BG5" s="311"/>
      <c r="BH5" s="311"/>
      <c r="BI5" s="311"/>
      <c r="BJ5" s="311"/>
      <c r="BK5" s="311"/>
      <c r="BL5" s="311"/>
      <c r="BM5" s="311"/>
      <c r="BN5" s="311"/>
      <c r="BO5" s="319"/>
      <c r="BP5" s="57"/>
    </row>
    <row r="6" spans="1:71" s="1" customFormat="1" ht="10.5" customHeight="1" x14ac:dyDescent="0.4">
      <c r="I6" s="57"/>
      <c r="J6" s="312"/>
      <c r="K6" s="128"/>
      <c r="L6" s="128"/>
      <c r="M6" s="316"/>
      <c r="N6" s="316"/>
      <c r="O6" s="316"/>
      <c r="P6" s="316"/>
      <c r="Q6" s="316"/>
      <c r="R6" s="316"/>
      <c r="S6" s="316"/>
      <c r="T6" s="316"/>
      <c r="U6" s="316"/>
      <c r="V6" s="316"/>
      <c r="W6" s="316"/>
      <c r="X6" s="316"/>
      <c r="Y6" s="316"/>
      <c r="Z6" s="316"/>
      <c r="AA6" s="320" t="s">
        <v>363</v>
      </c>
      <c r="AB6" s="320"/>
      <c r="AC6" s="320"/>
      <c r="AD6" s="284">
        <v>31174</v>
      </c>
      <c r="AE6" s="284"/>
      <c r="AF6" s="284"/>
      <c r="AG6" s="284"/>
      <c r="AH6" s="284"/>
      <c r="AI6" s="284"/>
      <c r="AJ6" s="284"/>
      <c r="AK6" s="286" t="s">
        <v>219</v>
      </c>
      <c r="AL6" s="287"/>
      <c r="AM6" s="290">
        <f>DATEDIF(AD6,$J$1,"Y")</f>
        <v>40</v>
      </c>
      <c r="AN6" s="291"/>
      <c r="AO6" s="294" t="s">
        <v>218</v>
      </c>
      <c r="AP6" s="295"/>
      <c r="AQ6" s="272" t="s">
        <v>220</v>
      </c>
      <c r="AR6" s="272"/>
      <c r="AS6" s="272"/>
      <c r="AT6" s="272"/>
      <c r="AU6" s="274" t="s">
        <v>45</v>
      </c>
      <c r="AV6" s="274"/>
      <c r="AW6" s="274"/>
      <c r="AX6" s="274"/>
      <c r="AY6" s="274"/>
      <c r="AZ6" s="274"/>
      <c r="BA6" s="275"/>
      <c r="BB6" s="278" t="s">
        <v>183</v>
      </c>
      <c r="BC6" s="278"/>
      <c r="BD6" s="278"/>
      <c r="BE6" s="278"/>
      <c r="BF6" s="278">
        <v>80</v>
      </c>
      <c r="BG6" s="278"/>
      <c r="BH6" s="278"/>
      <c r="BI6" s="278"/>
      <c r="BJ6" s="280" t="s">
        <v>321</v>
      </c>
      <c r="BK6" s="280"/>
      <c r="BL6" s="280"/>
      <c r="BM6" s="278">
        <v>20</v>
      </c>
      <c r="BN6" s="278"/>
      <c r="BO6" s="282"/>
      <c r="BP6" s="57"/>
      <c r="BQ6" s="1" t="s">
        <v>338</v>
      </c>
    </row>
    <row r="7" spans="1:71" s="1" customFormat="1" ht="10.5" customHeight="1" thickBot="1" x14ac:dyDescent="0.45">
      <c r="I7" s="57"/>
      <c r="J7" s="313"/>
      <c r="K7" s="314"/>
      <c r="L7" s="314"/>
      <c r="M7" s="317"/>
      <c r="N7" s="317"/>
      <c r="O7" s="317"/>
      <c r="P7" s="317"/>
      <c r="Q7" s="317"/>
      <c r="R7" s="317"/>
      <c r="S7" s="317"/>
      <c r="T7" s="317"/>
      <c r="U7" s="317"/>
      <c r="V7" s="317"/>
      <c r="W7" s="317"/>
      <c r="X7" s="317"/>
      <c r="Y7" s="317"/>
      <c r="Z7" s="317"/>
      <c r="AA7" s="321"/>
      <c r="AB7" s="321"/>
      <c r="AC7" s="321"/>
      <c r="AD7" s="285"/>
      <c r="AE7" s="285"/>
      <c r="AF7" s="285"/>
      <c r="AG7" s="285"/>
      <c r="AH7" s="285"/>
      <c r="AI7" s="285"/>
      <c r="AJ7" s="285"/>
      <c r="AK7" s="288"/>
      <c r="AL7" s="289"/>
      <c r="AM7" s="292"/>
      <c r="AN7" s="293"/>
      <c r="AO7" s="296"/>
      <c r="AP7" s="297"/>
      <c r="AQ7" s="273"/>
      <c r="AR7" s="273"/>
      <c r="AS7" s="273"/>
      <c r="AT7" s="273"/>
      <c r="AU7" s="276"/>
      <c r="AV7" s="276"/>
      <c r="AW7" s="276"/>
      <c r="AX7" s="276"/>
      <c r="AY7" s="276"/>
      <c r="AZ7" s="276"/>
      <c r="BA7" s="277"/>
      <c r="BB7" s="279"/>
      <c r="BC7" s="279"/>
      <c r="BD7" s="279"/>
      <c r="BE7" s="279"/>
      <c r="BF7" s="279"/>
      <c r="BG7" s="279"/>
      <c r="BH7" s="279"/>
      <c r="BI7" s="279"/>
      <c r="BJ7" s="281"/>
      <c r="BK7" s="281"/>
      <c r="BL7" s="281"/>
      <c r="BM7" s="279"/>
      <c r="BN7" s="279"/>
      <c r="BO7" s="283"/>
      <c r="BP7" s="57"/>
      <c r="BR7" s="3" t="s">
        <v>341</v>
      </c>
    </row>
    <row r="8" spans="1:71" ht="13.5" customHeight="1" thickBot="1" x14ac:dyDescent="0.45">
      <c r="A8" s="142" t="s">
        <v>345</v>
      </c>
      <c r="B8" s="142"/>
      <c r="C8" s="142"/>
      <c r="D8" s="142"/>
      <c r="E8" s="142"/>
      <c r="F8" s="142"/>
      <c r="G8" s="142"/>
      <c r="H8" s="142"/>
      <c r="I8" s="100"/>
      <c r="J8" s="5"/>
      <c r="K8" s="5"/>
      <c r="L8" s="5"/>
      <c r="M8" s="5"/>
      <c r="N8" s="5"/>
      <c r="O8" s="5"/>
      <c r="P8" s="5"/>
      <c r="Q8" s="5"/>
      <c r="R8" s="5"/>
      <c r="S8" s="5"/>
      <c r="T8" s="5"/>
      <c r="U8" s="5"/>
      <c r="V8" s="5"/>
      <c r="W8" s="6"/>
      <c r="X8" s="6"/>
      <c r="Y8" s="6"/>
      <c r="Z8" s="6"/>
      <c r="AA8" s="6"/>
      <c r="AB8" s="6"/>
      <c r="AC8" s="6"/>
      <c r="AD8" s="6"/>
      <c r="AE8" s="6"/>
      <c r="AF8" s="6"/>
      <c r="AG8" s="6"/>
      <c r="AH8" s="6"/>
      <c r="AI8" s="6"/>
      <c r="AJ8" s="6"/>
      <c r="AK8" s="6"/>
      <c r="AL8" s="6"/>
      <c r="AM8" s="6"/>
      <c r="AN8" s="6"/>
      <c r="AO8" s="6"/>
      <c r="AP8" s="6"/>
      <c r="AQ8" s="6"/>
      <c r="AR8" s="6"/>
      <c r="AS8" s="6"/>
      <c r="AT8" s="303" t="s">
        <v>188</v>
      </c>
      <c r="AU8" s="304"/>
      <c r="AV8" s="304"/>
      <c r="AW8" s="304"/>
      <c r="AX8" s="304"/>
      <c r="AY8" s="305" t="s">
        <v>354</v>
      </c>
      <c r="AZ8" s="305"/>
      <c r="BA8" s="305"/>
      <c r="BB8" s="305"/>
      <c r="BC8" s="305"/>
      <c r="BD8" s="305"/>
      <c r="BE8" s="305"/>
      <c r="BF8" s="305"/>
      <c r="BG8" s="305"/>
      <c r="BH8" s="305"/>
      <c r="BI8" s="305"/>
      <c r="BJ8" s="305"/>
      <c r="BK8" s="305"/>
      <c r="BL8" s="305"/>
      <c r="BM8" s="305"/>
      <c r="BN8" s="305"/>
      <c r="BO8" s="306"/>
      <c r="BP8" s="5"/>
      <c r="BS8" s="3" t="s">
        <v>342</v>
      </c>
    </row>
    <row r="9" spans="1:71" ht="11.25" customHeight="1" x14ac:dyDescent="0.4">
      <c r="A9" s="142"/>
      <c r="B9" s="142"/>
      <c r="C9" s="142"/>
      <c r="D9" s="142"/>
      <c r="E9" s="142"/>
      <c r="F9" s="142"/>
      <c r="G9" s="142"/>
      <c r="H9" s="142"/>
      <c r="I9" s="100"/>
      <c r="J9" s="307" t="s">
        <v>189</v>
      </c>
      <c r="K9" s="308"/>
      <c r="L9" s="308"/>
      <c r="M9" s="308"/>
      <c r="N9" s="308"/>
      <c r="O9" s="308"/>
      <c r="P9" s="308"/>
      <c r="Q9" s="308"/>
      <c r="R9" s="308"/>
      <c r="S9" s="308"/>
      <c r="T9" s="308"/>
      <c r="U9" s="308"/>
      <c r="V9" s="308"/>
      <c r="W9" s="308"/>
      <c r="X9" s="308"/>
      <c r="Y9" s="308"/>
      <c r="Z9" s="308"/>
      <c r="AA9" s="308"/>
      <c r="AB9" s="308"/>
      <c r="AC9" s="308"/>
      <c r="AD9" s="308"/>
      <c r="AE9" s="308"/>
      <c r="AF9" s="308"/>
      <c r="AG9" s="309"/>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28"/>
      <c r="BP9" s="5"/>
    </row>
    <row r="10" spans="1:71" ht="8.25" customHeight="1" x14ac:dyDescent="0.4">
      <c r="A10" s="142"/>
      <c r="B10" s="142"/>
      <c r="C10" s="142"/>
      <c r="D10" s="142"/>
      <c r="E10" s="142"/>
      <c r="F10" s="142"/>
      <c r="G10" s="142"/>
      <c r="H10" s="142"/>
      <c r="I10" s="100"/>
      <c r="J10" s="9" t="s">
        <v>190</v>
      </c>
      <c r="K10" s="10"/>
      <c r="L10" s="10"/>
      <c r="M10" s="10"/>
      <c r="N10" s="10"/>
      <c r="O10" s="10"/>
      <c r="P10" s="10"/>
      <c r="Q10" s="10"/>
      <c r="R10" s="10"/>
      <c r="S10" s="10"/>
      <c r="T10" s="10"/>
      <c r="U10" s="10"/>
      <c r="V10" s="10"/>
      <c r="W10" s="10"/>
      <c r="X10" s="10"/>
      <c r="Y10" s="10"/>
      <c r="Z10" s="10"/>
      <c r="AA10" s="10"/>
      <c r="AB10" s="10"/>
      <c r="AC10" s="10"/>
      <c r="AD10" s="10"/>
      <c r="AE10" s="10"/>
      <c r="AF10" s="10"/>
      <c r="AG10" s="11"/>
      <c r="AH10" s="12" t="s">
        <v>211</v>
      </c>
      <c r="AI10" s="10"/>
      <c r="AJ10" s="10"/>
      <c r="AK10" s="10"/>
      <c r="AL10" s="10"/>
      <c r="AM10" s="10"/>
      <c r="AN10" s="10"/>
      <c r="AO10" s="10"/>
      <c r="AP10" s="10"/>
      <c r="AQ10" s="10"/>
      <c r="AR10" s="10"/>
      <c r="AS10" s="10"/>
      <c r="AT10" s="10"/>
      <c r="AU10" s="10"/>
      <c r="AV10" s="10"/>
      <c r="AW10" s="10"/>
      <c r="AX10" s="10"/>
      <c r="AY10" s="10"/>
      <c r="AZ10" s="10"/>
      <c r="BA10" s="10"/>
      <c r="BB10" s="10"/>
      <c r="BC10" s="10"/>
      <c r="BD10" s="10"/>
      <c r="BE10" s="10"/>
      <c r="BF10" s="10"/>
      <c r="BG10" s="10"/>
      <c r="BH10" s="10"/>
      <c r="BI10" s="10"/>
      <c r="BJ10" s="10"/>
      <c r="BK10" s="10"/>
      <c r="BL10" s="10"/>
      <c r="BM10" s="10"/>
      <c r="BN10" s="10"/>
      <c r="BO10" s="13"/>
      <c r="BP10" s="5"/>
    </row>
    <row r="11" spans="1:71" ht="1.5" customHeight="1" x14ac:dyDescent="0.4">
      <c r="J11" s="9"/>
      <c r="K11" s="10"/>
      <c r="L11" s="10"/>
      <c r="M11" s="10"/>
      <c r="N11" s="10"/>
      <c r="O11" s="10"/>
      <c r="P11" s="10"/>
      <c r="Q11" s="10"/>
      <c r="R11" s="10"/>
      <c r="S11" s="10"/>
      <c r="T11" s="10"/>
      <c r="U11" s="10"/>
      <c r="V11" s="10"/>
      <c r="W11" s="10"/>
      <c r="X11" s="10"/>
      <c r="Y11" s="10"/>
      <c r="Z11" s="10"/>
      <c r="AA11" s="10"/>
      <c r="AB11" s="10"/>
      <c r="AC11" s="10"/>
      <c r="AD11" s="10"/>
      <c r="AE11" s="10"/>
      <c r="AF11" s="10"/>
      <c r="AG11" s="11"/>
      <c r="AH11" s="12"/>
      <c r="AI11" s="10"/>
      <c r="AJ11" s="10"/>
      <c r="AK11" s="10"/>
      <c r="AL11" s="10"/>
      <c r="AM11" s="10"/>
      <c r="AN11" s="10"/>
      <c r="AO11" s="10"/>
      <c r="AP11" s="10"/>
      <c r="AQ11" s="10"/>
      <c r="AR11" s="10"/>
      <c r="AS11" s="10"/>
      <c r="AT11" s="10"/>
      <c r="AU11" s="10"/>
      <c r="AV11" s="10"/>
      <c r="AW11" s="10"/>
      <c r="AX11" s="10"/>
      <c r="AY11" s="10"/>
      <c r="AZ11" s="10"/>
      <c r="BA11" s="10"/>
      <c r="BB11" s="10"/>
      <c r="BC11" s="10"/>
      <c r="BD11" s="10"/>
      <c r="BE11" s="10"/>
      <c r="BF11" s="10"/>
      <c r="BG11" s="10"/>
      <c r="BH11" s="10"/>
      <c r="BI11" s="10"/>
      <c r="BJ11" s="10"/>
      <c r="BK11" s="10"/>
      <c r="BL11" s="10"/>
      <c r="BM11" s="10"/>
      <c r="BN11" s="10"/>
      <c r="BO11" s="13"/>
      <c r="BP11" s="5"/>
    </row>
    <row r="12" spans="1:71" ht="8.25" customHeight="1" x14ac:dyDescent="0.4">
      <c r="C12"/>
      <c r="D12"/>
      <c r="E12"/>
      <c r="F12"/>
      <c r="G12"/>
      <c r="H12"/>
      <c r="I12" s="5"/>
      <c r="J12" s="14"/>
      <c r="K12" s="4"/>
      <c r="L12" s="69" t="s">
        <v>355</v>
      </c>
      <c r="M12" s="10" t="s">
        <v>193</v>
      </c>
      <c r="N12" s="10"/>
      <c r="O12" s="10"/>
      <c r="P12" s="10"/>
      <c r="Q12" s="10"/>
      <c r="R12" s="10"/>
      <c r="S12" s="10"/>
      <c r="T12" s="10"/>
      <c r="U12" s="10"/>
      <c r="V12" s="10"/>
      <c r="W12" s="10"/>
      <c r="X12" s="10"/>
      <c r="Y12" s="10"/>
      <c r="Z12" s="10"/>
      <c r="AA12" s="10"/>
      <c r="AB12" s="10"/>
      <c r="AC12" s="10"/>
      <c r="AD12" s="10"/>
      <c r="AE12" s="10"/>
      <c r="AF12" s="10"/>
      <c r="AG12" s="11"/>
      <c r="AH12" s="10"/>
      <c r="AI12" s="4"/>
      <c r="AJ12" s="69" t="s">
        <v>210</v>
      </c>
      <c r="AK12" s="10" t="s">
        <v>212</v>
      </c>
      <c r="AL12" s="10"/>
      <c r="AM12" s="10"/>
      <c r="AN12" s="10"/>
      <c r="AO12" s="10"/>
      <c r="AP12" s="10"/>
      <c r="AQ12" s="10"/>
      <c r="AR12" s="4"/>
      <c r="AS12" s="69" t="s">
        <v>355</v>
      </c>
      <c r="AT12" s="10" t="s">
        <v>213</v>
      </c>
      <c r="AU12" s="10"/>
      <c r="AV12" s="10"/>
      <c r="AW12" s="10"/>
      <c r="AX12" s="10"/>
      <c r="AY12" s="10"/>
      <c r="AZ12" s="10"/>
      <c r="BA12" s="10"/>
      <c r="BB12" s="10"/>
      <c r="BC12" s="10"/>
      <c r="BD12" s="10"/>
      <c r="BE12" s="10"/>
      <c r="BF12" s="10"/>
      <c r="BG12" s="10"/>
      <c r="BH12" s="10"/>
      <c r="BI12" s="10"/>
      <c r="BJ12" s="10"/>
      <c r="BK12" s="10"/>
      <c r="BL12" s="10"/>
      <c r="BM12" s="10"/>
      <c r="BN12" s="10"/>
      <c r="BO12" s="13"/>
      <c r="BP12" s="5"/>
    </row>
    <row r="13" spans="1:71" s="54" customFormat="1" ht="1.5" customHeight="1" x14ac:dyDescent="0.4">
      <c r="C13"/>
      <c r="D13"/>
      <c r="E13"/>
      <c r="F13"/>
      <c r="G13"/>
      <c r="H13"/>
      <c r="I13" s="6"/>
      <c r="J13" s="58"/>
      <c r="K13" s="71"/>
      <c r="L13" s="71"/>
      <c r="M13" s="51"/>
      <c r="N13" s="51"/>
      <c r="O13" s="51"/>
      <c r="P13" s="51"/>
      <c r="Q13" s="51"/>
      <c r="R13" s="51"/>
      <c r="S13" s="51"/>
      <c r="T13" s="51"/>
      <c r="U13" s="51"/>
      <c r="V13" s="51"/>
      <c r="W13" s="51"/>
      <c r="X13" s="51"/>
      <c r="Y13" s="51"/>
      <c r="Z13" s="51"/>
      <c r="AA13" s="51"/>
      <c r="AB13" s="51"/>
      <c r="AC13" s="51"/>
      <c r="AD13" s="51"/>
      <c r="AE13" s="51"/>
      <c r="AF13" s="51"/>
      <c r="AG13" s="59"/>
      <c r="AH13" s="51"/>
      <c r="AI13" s="71"/>
      <c r="AJ13" s="71"/>
      <c r="AK13" s="51"/>
      <c r="AL13" s="51"/>
      <c r="AM13" s="51"/>
      <c r="AN13" s="51"/>
      <c r="AO13" s="51"/>
      <c r="AP13" s="51"/>
      <c r="AQ13" s="51"/>
      <c r="AR13" s="51"/>
      <c r="AS13" s="51"/>
      <c r="AT13" s="51"/>
      <c r="AU13" s="51"/>
      <c r="AV13" s="51"/>
      <c r="AW13" s="51"/>
      <c r="AX13" s="51"/>
      <c r="AY13" s="51"/>
      <c r="AZ13" s="51"/>
      <c r="BA13" s="51"/>
      <c r="BB13" s="51"/>
      <c r="BC13" s="51"/>
      <c r="BD13" s="51"/>
      <c r="BE13" s="51"/>
      <c r="BF13" s="51"/>
      <c r="BG13" s="51"/>
      <c r="BH13" s="51"/>
      <c r="BI13" s="51"/>
      <c r="BJ13" s="51"/>
      <c r="BK13" s="51"/>
      <c r="BL13" s="51"/>
      <c r="BM13" s="51"/>
      <c r="BN13" s="51"/>
      <c r="BO13" s="60"/>
      <c r="BP13" s="6"/>
    </row>
    <row r="14" spans="1:71" ht="8.25" customHeight="1" x14ac:dyDescent="0.4">
      <c r="C14"/>
      <c r="D14"/>
      <c r="E14"/>
      <c r="F14"/>
      <c r="G14"/>
      <c r="H14"/>
      <c r="I14" s="5"/>
      <c r="J14" s="14"/>
      <c r="K14" s="4"/>
      <c r="L14" s="69" t="s">
        <v>355</v>
      </c>
      <c r="M14" s="10" t="s">
        <v>194</v>
      </c>
      <c r="N14" s="10"/>
      <c r="O14" s="10"/>
      <c r="P14" s="10"/>
      <c r="Q14" s="10"/>
      <c r="R14" s="10"/>
      <c r="S14" s="10"/>
      <c r="T14" s="10"/>
      <c r="U14" s="10"/>
      <c r="V14" s="10"/>
      <c r="W14" s="10"/>
      <c r="X14" s="10"/>
      <c r="Y14" s="10"/>
      <c r="Z14" s="10"/>
      <c r="AA14" s="10"/>
      <c r="AB14" s="10"/>
      <c r="AC14" s="10"/>
      <c r="AD14" s="10"/>
      <c r="AE14" s="10"/>
      <c r="AF14" s="10"/>
      <c r="AG14" s="11"/>
      <c r="AH14" s="12" t="s">
        <v>214</v>
      </c>
      <c r="AI14" s="10"/>
      <c r="AJ14" s="10"/>
      <c r="AK14" s="10"/>
      <c r="AL14" s="10"/>
      <c r="AM14" s="10"/>
      <c r="AN14" s="10"/>
      <c r="AO14" s="10"/>
      <c r="AP14" s="10"/>
      <c r="AQ14" s="10"/>
      <c r="AR14" s="10"/>
      <c r="AS14" s="10"/>
      <c r="AT14" s="10"/>
      <c r="AU14" s="10"/>
      <c r="AV14" s="10"/>
      <c r="AW14" s="10"/>
      <c r="AX14" s="10"/>
      <c r="AY14" s="10"/>
      <c r="AZ14" s="10"/>
      <c r="BA14" s="10"/>
      <c r="BB14" s="10"/>
      <c r="BC14" s="10"/>
      <c r="BD14" s="10"/>
      <c r="BE14" s="10"/>
      <c r="BF14" s="10"/>
      <c r="BG14" s="10"/>
      <c r="BH14" s="10"/>
      <c r="BI14" s="10"/>
      <c r="BJ14" s="10"/>
      <c r="BK14" s="10"/>
      <c r="BL14" s="10"/>
      <c r="BM14" s="10"/>
      <c r="BN14" s="10"/>
      <c r="BO14" s="13"/>
      <c r="BP14" s="5"/>
    </row>
    <row r="15" spans="1:71" s="54" customFormat="1" ht="1.5" customHeight="1" x14ac:dyDescent="0.4">
      <c r="I15" s="6"/>
      <c r="J15" s="58"/>
      <c r="K15" s="71"/>
      <c r="L15" s="71"/>
      <c r="M15" s="51"/>
      <c r="N15" s="51"/>
      <c r="O15" s="51"/>
      <c r="P15" s="51"/>
      <c r="Q15" s="51"/>
      <c r="R15" s="51"/>
      <c r="S15" s="51"/>
      <c r="T15" s="51"/>
      <c r="U15" s="51"/>
      <c r="V15" s="51"/>
      <c r="W15" s="51"/>
      <c r="X15" s="51"/>
      <c r="Y15" s="51"/>
      <c r="Z15" s="51"/>
      <c r="AA15" s="51"/>
      <c r="AB15" s="51"/>
      <c r="AC15" s="51"/>
      <c r="AD15" s="51"/>
      <c r="AE15" s="51"/>
      <c r="AF15" s="51"/>
      <c r="AG15" s="59"/>
      <c r="AH15" s="51"/>
      <c r="AI15" s="51"/>
      <c r="AJ15" s="51"/>
      <c r="AK15" s="51"/>
      <c r="AL15" s="51"/>
      <c r="AM15" s="51"/>
      <c r="AN15" s="51"/>
      <c r="AO15" s="51"/>
      <c r="AP15" s="51"/>
      <c r="AQ15" s="51"/>
      <c r="AR15" s="51"/>
      <c r="AS15" s="51"/>
      <c r="AT15" s="51"/>
      <c r="AU15" s="51"/>
      <c r="AV15" s="51"/>
      <c r="AW15" s="51"/>
      <c r="AX15" s="51"/>
      <c r="AY15" s="51"/>
      <c r="AZ15" s="51"/>
      <c r="BA15" s="51"/>
      <c r="BB15" s="51"/>
      <c r="BC15" s="51"/>
      <c r="BD15" s="51"/>
      <c r="BE15" s="51"/>
      <c r="BF15" s="51"/>
      <c r="BG15" s="51"/>
      <c r="BH15" s="51"/>
      <c r="BI15" s="51"/>
      <c r="BJ15" s="51"/>
      <c r="BK15" s="51"/>
      <c r="BL15" s="51"/>
      <c r="BM15" s="51"/>
      <c r="BN15" s="51"/>
      <c r="BO15" s="60"/>
      <c r="BP15" s="6"/>
    </row>
    <row r="16" spans="1:71" ht="8.25" customHeight="1" x14ac:dyDescent="0.4">
      <c r="I16" s="5"/>
      <c r="J16" s="14"/>
      <c r="K16" s="4"/>
      <c r="L16" s="69"/>
      <c r="M16" s="10" t="s">
        <v>195</v>
      </c>
      <c r="N16" s="10"/>
      <c r="O16" s="10"/>
      <c r="P16" s="10"/>
      <c r="Q16" s="10"/>
      <c r="R16" s="10"/>
      <c r="S16" s="10"/>
      <c r="T16" s="10"/>
      <c r="U16" s="10"/>
      <c r="V16" s="10"/>
      <c r="W16" s="10"/>
      <c r="X16" s="10"/>
      <c r="Y16" s="10"/>
      <c r="Z16" s="10"/>
      <c r="AA16" s="10"/>
      <c r="AB16" s="10"/>
      <c r="AC16" s="10"/>
      <c r="AD16" s="10"/>
      <c r="AE16" s="10"/>
      <c r="AF16" s="10"/>
      <c r="AG16" s="11"/>
      <c r="AH16" s="10"/>
      <c r="AI16" s="4"/>
      <c r="AJ16" s="69" t="s">
        <v>210</v>
      </c>
      <c r="AK16" s="10" t="s">
        <v>215</v>
      </c>
      <c r="AL16" s="10"/>
      <c r="AM16" s="10"/>
      <c r="AN16" s="10"/>
      <c r="AO16" s="10"/>
      <c r="AP16" s="4"/>
      <c r="AQ16" s="69" t="s">
        <v>210</v>
      </c>
      <c r="AR16" s="10" t="s">
        <v>216</v>
      </c>
      <c r="AS16" s="10"/>
      <c r="AT16" s="10"/>
      <c r="AU16" s="10"/>
      <c r="AV16" s="10"/>
      <c r="AW16" s="10"/>
      <c r="AX16" s="10"/>
      <c r="AY16" s="10"/>
      <c r="AZ16" s="10"/>
      <c r="BA16" s="10"/>
      <c r="BB16" s="10"/>
      <c r="BC16" s="4"/>
      <c r="BD16" s="69" t="s">
        <v>355</v>
      </c>
      <c r="BE16" s="10" t="s">
        <v>222</v>
      </c>
      <c r="BF16" s="10"/>
      <c r="BG16" s="10"/>
      <c r="BH16" s="10"/>
      <c r="BI16" s="10"/>
      <c r="BJ16" s="10"/>
      <c r="BK16" s="10"/>
      <c r="BL16" s="10"/>
      <c r="BM16" s="10"/>
      <c r="BN16" s="10"/>
      <c r="BO16" s="13"/>
      <c r="BP16" s="5"/>
    </row>
    <row r="17" spans="9:68" s="54" customFormat="1" ht="1.5" customHeight="1" x14ac:dyDescent="0.4">
      <c r="I17" s="6"/>
      <c r="J17" s="58"/>
      <c r="K17" s="71"/>
      <c r="L17" s="71"/>
      <c r="M17" s="51"/>
      <c r="N17" s="51"/>
      <c r="O17" s="51"/>
      <c r="P17" s="51"/>
      <c r="Q17" s="51"/>
      <c r="R17" s="51"/>
      <c r="S17" s="51"/>
      <c r="T17" s="51"/>
      <c r="U17" s="51"/>
      <c r="V17" s="51"/>
      <c r="W17" s="51"/>
      <c r="X17" s="51"/>
      <c r="Y17" s="51"/>
      <c r="Z17" s="51"/>
      <c r="AA17" s="51"/>
      <c r="AB17" s="51"/>
      <c r="AC17" s="51"/>
      <c r="AD17" s="51"/>
      <c r="AE17" s="51"/>
      <c r="AF17" s="51"/>
      <c r="AG17" s="59"/>
      <c r="AH17" s="51"/>
      <c r="AI17" s="71"/>
      <c r="AJ17" s="7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51"/>
      <c r="BN17" s="51"/>
      <c r="BO17" s="60"/>
      <c r="BP17" s="6"/>
    </row>
    <row r="18" spans="9:68" ht="8.25" customHeight="1" x14ac:dyDescent="0.4">
      <c r="I18" s="5"/>
      <c r="J18" s="14"/>
      <c r="K18" s="4"/>
      <c r="L18" s="69"/>
      <c r="M18" s="10" t="s">
        <v>196</v>
      </c>
      <c r="N18" s="10"/>
      <c r="O18" s="10"/>
      <c r="P18" s="10"/>
      <c r="Q18" s="10"/>
      <c r="R18" s="10"/>
      <c r="S18" s="10"/>
      <c r="T18" s="10"/>
      <c r="U18" s="10"/>
      <c r="V18" s="10"/>
      <c r="W18" s="10"/>
      <c r="X18" s="10"/>
      <c r="Y18" s="10"/>
      <c r="Z18" s="10"/>
      <c r="AA18" s="10"/>
      <c r="AB18" s="10"/>
      <c r="AC18" s="10"/>
      <c r="AD18" s="10"/>
      <c r="AE18" s="10"/>
      <c r="AF18" s="10"/>
      <c r="AG18" s="11"/>
      <c r="AH18" s="10"/>
      <c r="AI18" s="4"/>
      <c r="AJ18" s="69" t="s">
        <v>210</v>
      </c>
      <c r="AK18" s="10" t="s">
        <v>230</v>
      </c>
      <c r="AL18" s="10"/>
      <c r="AM18" s="10"/>
      <c r="AN18" s="10"/>
      <c r="AO18" s="10"/>
      <c r="AP18" s="10"/>
      <c r="AQ18" s="10"/>
      <c r="AR18" s="10"/>
      <c r="AS18" s="10"/>
      <c r="AT18" s="10"/>
      <c r="AU18" s="10"/>
      <c r="AV18" s="10"/>
      <c r="AW18" s="10"/>
      <c r="AX18" s="10"/>
      <c r="AY18" s="10"/>
      <c r="AZ18" s="10"/>
      <c r="BA18" s="10"/>
      <c r="BB18" s="10"/>
      <c r="BC18" s="10"/>
      <c r="BD18" s="10"/>
      <c r="BE18" s="10"/>
      <c r="BF18" s="10"/>
      <c r="BG18" s="10"/>
      <c r="BH18" s="10"/>
      <c r="BI18" s="10"/>
      <c r="BJ18" s="10"/>
      <c r="BK18" s="10"/>
      <c r="BL18" s="10"/>
      <c r="BM18" s="10"/>
      <c r="BN18" s="10"/>
      <c r="BO18" s="13"/>
      <c r="BP18" s="5"/>
    </row>
    <row r="19" spans="9:68" s="54" customFormat="1" ht="1.5" customHeight="1" x14ac:dyDescent="0.4">
      <c r="I19" s="6"/>
      <c r="J19" s="58"/>
      <c r="K19" s="71"/>
      <c r="L19" s="71"/>
      <c r="M19" s="51"/>
      <c r="N19" s="51"/>
      <c r="O19" s="51"/>
      <c r="P19" s="51"/>
      <c r="Q19" s="51"/>
      <c r="R19" s="51"/>
      <c r="S19" s="51"/>
      <c r="T19" s="51"/>
      <c r="U19" s="51"/>
      <c r="V19" s="51"/>
      <c r="W19" s="51"/>
      <c r="X19" s="51"/>
      <c r="Y19" s="51"/>
      <c r="Z19" s="51"/>
      <c r="AA19" s="51"/>
      <c r="AB19" s="51"/>
      <c r="AC19" s="51"/>
      <c r="AD19" s="51"/>
      <c r="AE19" s="51"/>
      <c r="AF19" s="51"/>
      <c r="AG19" s="59"/>
      <c r="AH19" s="51"/>
      <c r="AI19" s="51"/>
      <c r="AJ19" s="51"/>
      <c r="AK19" s="51"/>
      <c r="AL19" s="51"/>
      <c r="AM19" s="51"/>
      <c r="AN19" s="51"/>
      <c r="AO19" s="51"/>
      <c r="AP19" s="51"/>
      <c r="AQ19" s="51"/>
      <c r="AR19" s="51"/>
      <c r="AS19" s="51"/>
      <c r="AT19" s="51"/>
      <c r="AU19" s="51"/>
      <c r="AV19" s="51"/>
      <c r="AW19" s="51"/>
      <c r="AX19" s="51"/>
      <c r="AY19" s="51"/>
      <c r="AZ19" s="51"/>
      <c r="BA19" s="51"/>
      <c r="BB19" s="51"/>
      <c r="BC19" s="51"/>
      <c r="BD19" s="51"/>
      <c r="BE19" s="51"/>
      <c r="BF19" s="51"/>
      <c r="BG19" s="51"/>
      <c r="BH19" s="51"/>
      <c r="BI19" s="51"/>
      <c r="BJ19" s="51"/>
      <c r="BK19" s="51"/>
      <c r="BL19" s="51"/>
      <c r="BM19" s="51"/>
      <c r="BN19" s="51"/>
      <c r="BO19" s="60"/>
      <c r="BP19" s="6"/>
    </row>
    <row r="20" spans="9:68" ht="8.25" customHeight="1" x14ac:dyDescent="0.4">
      <c r="I20" s="5"/>
      <c r="J20" s="14"/>
      <c r="K20" s="4"/>
      <c r="L20" s="69"/>
      <c r="M20" s="10" t="s">
        <v>197</v>
      </c>
      <c r="N20" s="10"/>
      <c r="O20" s="10"/>
      <c r="P20" s="10"/>
      <c r="Q20" s="10"/>
      <c r="R20" s="10"/>
      <c r="S20" s="10"/>
      <c r="T20" s="10"/>
      <c r="U20" s="10"/>
      <c r="V20" s="10"/>
      <c r="W20" s="10"/>
      <c r="X20" s="10"/>
      <c r="Y20" s="10"/>
      <c r="Z20" s="10"/>
      <c r="AA20" s="10"/>
      <c r="AB20" s="10"/>
      <c r="AC20" s="10"/>
      <c r="AD20" s="10"/>
      <c r="AE20" s="10"/>
      <c r="AF20" s="10"/>
      <c r="AG20" s="11"/>
      <c r="AH20" s="270" t="s">
        <v>320</v>
      </c>
      <c r="AI20" s="179"/>
      <c r="AJ20" s="179"/>
      <c r="AK20" s="179"/>
      <c r="AL20" s="179"/>
      <c r="AM20" s="179"/>
      <c r="AN20" s="179"/>
      <c r="AO20" s="179"/>
      <c r="AP20" s="179"/>
      <c r="AQ20" s="179"/>
      <c r="AR20" s="179"/>
      <c r="AS20" s="179"/>
      <c r="AT20" s="179"/>
      <c r="AU20" s="179"/>
      <c r="AV20" s="179"/>
      <c r="AW20" s="179"/>
      <c r="AX20" s="179"/>
      <c r="AY20" s="179"/>
      <c r="AZ20" s="179"/>
      <c r="BA20" s="179"/>
      <c r="BB20" s="179"/>
      <c r="BC20" s="179"/>
      <c r="BD20" s="179"/>
      <c r="BE20" s="179"/>
      <c r="BF20" s="179"/>
      <c r="BG20" s="179"/>
      <c r="BH20" s="179"/>
      <c r="BI20" s="179"/>
      <c r="BJ20" s="179"/>
      <c r="BK20" s="179"/>
      <c r="BL20" s="179"/>
      <c r="BM20" s="179"/>
      <c r="BN20" s="179"/>
      <c r="BO20" s="271"/>
      <c r="BP20" s="5"/>
    </row>
    <row r="21" spans="9:68" s="54" customFormat="1" ht="1.5" customHeight="1" x14ac:dyDescent="0.4">
      <c r="I21" s="6"/>
      <c r="J21" s="58"/>
      <c r="K21" s="71"/>
      <c r="L21" s="71"/>
      <c r="M21" s="51"/>
      <c r="N21" s="51"/>
      <c r="O21" s="51"/>
      <c r="P21" s="51"/>
      <c r="Q21" s="51"/>
      <c r="R21" s="51"/>
      <c r="S21" s="51"/>
      <c r="T21" s="51"/>
      <c r="U21" s="51"/>
      <c r="V21" s="51"/>
      <c r="W21" s="51"/>
      <c r="X21" s="51"/>
      <c r="Y21" s="51"/>
      <c r="Z21" s="51"/>
      <c r="AA21" s="51"/>
      <c r="AB21" s="51"/>
      <c r="AC21" s="51"/>
      <c r="AD21" s="51"/>
      <c r="AE21" s="51"/>
      <c r="AF21" s="51"/>
      <c r="AG21" s="59"/>
      <c r="AH21" s="51"/>
      <c r="AI21" s="51"/>
      <c r="AJ21" s="51"/>
      <c r="AK21" s="51"/>
      <c r="AL21" s="51"/>
      <c r="AM21" s="51"/>
      <c r="AN21" s="51"/>
      <c r="AO21" s="51"/>
      <c r="AP21" s="51"/>
      <c r="AQ21" s="51"/>
      <c r="AR21" s="51"/>
      <c r="AS21" s="51"/>
      <c r="AT21" s="51"/>
      <c r="AU21" s="51"/>
      <c r="AV21" s="51"/>
      <c r="AW21" s="51"/>
      <c r="AX21" s="51"/>
      <c r="AY21" s="51"/>
      <c r="AZ21" s="51"/>
      <c r="BA21" s="51"/>
      <c r="BB21" s="51"/>
      <c r="BC21" s="51"/>
      <c r="BD21" s="51"/>
      <c r="BE21" s="51"/>
      <c r="BF21" s="51"/>
      <c r="BG21" s="51"/>
      <c r="BH21" s="51"/>
      <c r="BI21" s="51"/>
      <c r="BJ21" s="51"/>
      <c r="BK21" s="51"/>
      <c r="BL21" s="51"/>
      <c r="BM21" s="51"/>
      <c r="BN21" s="51"/>
      <c r="BO21" s="60"/>
      <c r="BP21" s="6"/>
    </row>
    <row r="22" spans="9:68" ht="8.25" customHeight="1" x14ac:dyDescent="0.4">
      <c r="I22" s="5"/>
      <c r="J22" s="14"/>
      <c r="K22" s="4"/>
      <c r="L22" s="69"/>
      <c r="M22" s="10" t="s">
        <v>198</v>
      </c>
      <c r="N22" s="10"/>
      <c r="O22" s="10"/>
      <c r="P22" s="10"/>
      <c r="Q22" s="10"/>
      <c r="R22" s="10"/>
      <c r="S22" s="10"/>
      <c r="T22" s="10"/>
      <c r="U22" s="10"/>
      <c r="V22" s="10"/>
      <c r="W22" s="10"/>
      <c r="X22" s="10"/>
      <c r="Y22" s="10"/>
      <c r="Z22" s="10"/>
      <c r="AA22" s="10"/>
      <c r="AB22" s="10"/>
      <c r="AC22" s="10"/>
      <c r="AD22" s="10"/>
      <c r="AE22" s="10"/>
      <c r="AF22" s="10"/>
      <c r="AG22" s="11"/>
      <c r="AH22" s="10"/>
      <c r="AI22" s="10"/>
      <c r="AJ22" s="69" t="s">
        <v>355</v>
      </c>
      <c r="AK22" s="4" t="s">
        <v>223</v>
      </c>
      <c r="AL22" s="4"/>
      <c r="AM22" s="4"/>
      <c r="AN22" s="4"/>
      <c r="AO22" s="4"/>
      <c r="AP22" s="4"/>
      <c r="AQ22" s="4"/>
      <c r="AR22" s="4"/>
      <c r="AS22" s="69" t="s">
        <v>210</v>
      </c>
      <c r="AT22" s="4" t="s">
        <v>224</v>
      </c>
      <c r="AU22" s="4"/>
      <c r="AV22" s="4"/>
      <c r="AW22" s="4"/>
      <c r="AX22" s="4"/>
      <c r="AY22" s="4"/>
      <c r="AZ22" s="4"/>
      <c r="BA22" s="4"/>
      <c r="BB22" s="10"/>
      <c r="BC22" s="10"/>
      <c r="BD22" s="10"/>
      <c r="BE22" s="10"/>
      <c r="BF22" s="10"/>
      <c r="BG22" s="10"/>
      <c r="BH22" s="10"/>
      <c r="BI22" s="10"/>
      <c r="BJ22" s="10"/>
      <c r="BK22" s="16"/>
      <c r="BL22" s="16"/>
      <c r="BM22" s="16"/>
      <c r="BN22" s="16"/>
      <c r="BO22" s="17"/>
      <c r="BP22" s="5"/>
    </row>
    <row r="23" spans="9:68" s="54" customFormat="1" ht="1.5" customHeight="1" x14ac:dyDescent="0.4">
      <c r="I23" s="6"/>
      <c r="J23" s="58"/>
      <c r="K23" s="71"/>
      <c r="L23" s="71"/>
      <c r="M23" s="51"/>
      <c r="N23" s="51"/>
      <c r="O23" s="51"/>
      <c r="P23" s="51"/>
      <c r="Q23" s="51"/>
      <c r="R23" s="51"/>
      <c r="S23" s="51"/>
      <c r="T23" s="51"/>
      <c r="U23" s="51"/>
      <c r="V23" s="51"/>
      <c r="W23" s="51"/>
      <c r="X23" s="51"/>
      <c r="Y23" s="51"/>
      <c r="Z23" s="51"/>
      <c r="AA23" s="51"/>
      <c r="AB23" s="51"/>
      <c r="AC23" s="51"/>
      <c r="AD23" s="51"/>
      <c r="AE23" s="51"/>
      <c r="AF23" s="51"/>
      <c r="AG23" s="59"/>
      <c r="AH23" s="51"/>
      <c r="AI23" s="51"/>
      <c r="AJ23" s="71"/>
      <c r="AK23" s="71"/>
      <c r="AL23" s="71"/>
      <c r="AM23" s="71"/>
      <c r="AN23" s="71"/>
      <c r="AO23" s="71"/>
      <c r="AP23" s="71"/>
      <c r="AQ23" s="71"/>
      <c r="AR23" s="71"/>
      <c r="AS23" s="71"/>
      <c r="AT23" s="71"/>
      <c r="AU23" s="71"/>
      <c r="AV23" s="71"/>
      <c r="AW23" s="71"/>
      <c r="AX23" s="71"/>
      <c r="AY23" s="71"/>
      <c r="AZ23" s="71"/>
      <c r="BA23" s="71"/>
      <c r="BB23" s="51"/>
      <c r="BC23" s="51"/>
      <c r="BD23" s="51"/>
      <c r="BE23" s="51"/>
      <c r="BF23" s="51"/>
      <c r="BG23" s="51"/>
      <c r="BH23" s="51"/>
      <c r="BI23" s="51"/>
      <c r="BJ23" s="51"/>
      <c r="BK23" s="51"/>
      <c r="BL23" s="51"/>
      <c r="BM23" s="51"/>
      <c r="BN23" s="51"/>
      <c r="BO23" s="60"/>
      <c r="BP23" s="6"/>
    </row>
    <row r="24" spans="9:68" ht="8.25" customHeight="1" x14ac:dyDescent="0.4">
      <c r="I24" s="5"/>
      <c r="J24" s="14"/>
      <c r="K24" s="4"/>
      <c r="L24" s="69" t="s">
        <v>355</v>
      </c>
      <c r="M24" s="10" t="s">
        <v>199</v>
      </c>
      <c r="N24" s="10"/>
      <c r="O24" s="10"/>
      <c r="P24" s="10"/>
      <c r="Q24" s="10"/>
      <c r="R24" s="10"/>
      <c r="S24" s="10"/>
      <c r="T24" s="10"/>
      <c r="U24" s="10"/>
      <c r="V24" s="10"/>
      <c r="W24" s="10"/>
      <c r="X24" s="10"/>
      <c r="Y24" s="10"/>
      <c r="Z24" s="10"/>
      <c r="AA24" s="10"/>
      <c r="AB24" s="10"/>
      <c r="AC24" s="10"/>
      <c r="AD24" s="10"/>
      <c r="AE24" s="10"/>
      <c r="AF24" s="10"/>
      <c r="AG24" s="11"/>
      <c r="AH24" s="12" t="s">
        <v>225</v>
      </c>
      <c r="AI24" s="10"/>
      <c r="AJ24" s="4"/>
      <c r="AK24" s="4"/>
      <c r="AL24" s="4"/>
      <c r="AM24" s="4"/>
      <c r="AN24" s="4"/>
      <c r="AO24" s="4"/>
      <c r="AP24" s="4"/>
      <c r="AQ24" s="4"/>
      <c r="AR24" s="4"/>
      <c r="AS24" s="4"/>
      <c r="AT24" s="4"/>
      <c r="AU24" s="4"/>
      <c r="AV24" s="4"/>
      <c r="AW24" s="4"/>
      <c r="AX24" s="4"/>
      <c r="AY24" s="4"/>
      <c r="AZ24" s="4"/>
      <c r="BA24" s="4"/>
      <c r="BB24" s="10"/>
      <c r="BC24" s="10"/>
      <c r="BD24" s="10"/>
      <c r="BE24" s="10"/>
      <c r="BF24" s="10"/>
      <c r="BG24" s="10"/>
      <c r="BH24" s="10"/>
      <c r="BI24" s="10"/>
      <c r="BJ24" s="10"/>
      <c r="BK24" s="10"/>
      <c r="BL24" s="10"/>
      <c r="BM24" s="10"/>
      <c r="BN24" s="10"/>
      <c r="BO24" s="13"/>
      <c r="BP24" s="5"/>
    </row>
    <row r="25" spans="9:68" s="54" customFormat="1" ht="1.5" customHeight="1" x14ac:dyDescent="0.4">
      <c r="I25" s="6"/>
      <c r="J25" s="58"/>
      <c r="K25" s="71"/>
      <c r="L25" s="71"/>
      <c r="M25" s="51"/>
      <c r="N25" s="51"/>
      <c r="O25" s="51"/>
      <c r="P25" s="51"/>
      <c r="Q25" s="51"/>
      <c r="R25" s="51"/>
      <c r="S25" s="51"/>
      <c r="T25" s="51"/>
      <c r="U25" s="51"/>
      <c r="V25" s="51"/>
      <c r="W25" s="51"/>
      <c r="X25" s="51"/>
      <c r="Y25" s="51"/>
      <c r="Z25" s="51"/>
      <c r="AA25" s="51"/>
      <c r="AB25" s="51"/>
      <c r="AC25" s="51"/>
      <c r="AD25" s="51"/>
      <c r="AE25" s="51"/>
      <c r="AF25" s="51"/>
      <c r="AG25" s="59"/>
      <c r="AH25" s="51"/>
      <c r="AI25" s="51"/>
      <c r="AJ25" s="71"/>
      <c r="AK25" s="71"/>
      <c r="AL25" s="71"/>
      <c r="AM25" s="71"/>
      <c r="AN25" s="71"/>
      <c r="AO25" s="71"/>
      <c r="AP25" s="71"/>
      <c r="AQ25" s="71"/>
      <c r="AR25" s="71"/>
      <c r="AS25" s="71"/>
      <c r="AT25" s="71"/>
      <c r="AU25" s="71"/>
      <c r="AV25" s="71"/>
      <c r="AW25" s="71"/>
      <c r="AX25" s="71"/>
      <c r="AY25" s="71"/>
      <c r="AZ25" s="71"/>
      <c r="BA25" s="71"/>
      <c r="BB25" s="51"/>
      <c r="BC25" s="51"/>
      <c r="BD25" s="51"/>
      <c r="BE25" s="51"/>
      <c r="BF25" s="51"/>
      <c r="BG25" s="51"/>
      <c r="BH25" s="51"/>
      <c r="BI25" s="51"/>
      <c r="BJ25" s="51"/>
      <c r="BK25" s="51"/>
      <c r="BL25" s="51"/>
      <c r="BM25" s="51"/>
      <c r="BN25" s="51"/>
      <c r="BO25" s="60"/>
      <c r="BP25" s="6"/>
    </row>
    <row r="26" spans="9:68" ht="8.25" customHeight="1" x14ac:dyDescent="0.4">
      <c r="I26" s="5"/>
      <c r="J26" s="14"/>
      <c r="K26" s="4"/>
      <c r="L26" s="69"/>
      <c r="M26" s="10" t="s">
        <v>200</v>
      </c>
      <c r="N26" s="10"/>
      <c r="O26" s="10"/>
      <c r="P26" s="10"/>
      <c r="Q26" s="10"/>
      <c r="R26" s="10"/>
      <c r="S26" s="10"/>
      <c r="T26" s="10"/>
      <c r="U26" s="10"/>
      <c r="V26" s="10"/>
      <c r="W26" s="10"/>
      <c r="X26" s="10"/>
      <c r="Y26" s="10"/>
      <c r="Z26" s="10"/>
      <c r="AA26" s="10"/>
      <c r="AB26" s="10"/>
      <c r="AC26" s="10"/>
      <c r="AD26" s="10"/>
      <c r="AE26" s="10"/>
      <c r="AF26" s="10"/>
      <c r="AG26" s="11"/>
      <c r="AH26" s="10"/>
      <c r="AI26" s="10"/>
      <c r="AJ26" s="69" t="s">
        <v>210</v>
      </c>
      <c r="AK26" s="4" t="s">
        <v>226</v>
      </c>
      <c r="AL26" s="4"/>
      <c r="AM26" s="4"/>
      <c r="AN26" s="4"/>
      <c r="AO26" s="4"/>
      <c r="AP26" s="4"/>
      <c r="AQ26" s="4"/>
      <c r="AR26" s="4"/>
      <c r="AS26" s="4"/>
      <c r="AT26" s="4"/>
      <c r="AU26" s="4"/>
      <c r="AV26" s="4"/>
      <c r="AW26" s="4"/>
      <c r="AX26" s="4"/>
      <c r="AY26" s="4"/>
      <c r="AZ26" s="69" t="s">
        <v>355</v>
      </c>
      <c r="BA26" s="4" t="s">
        <v>228</v>
      </c>
      <c r="BB26" s="10"/>
      <c r="BC26" s="10"/>
      <c r="BD26" s="10"/>
      <c r="BE26" s="10"/>
      <c r="BF26" s="10"/>
      <c r="BG26" s="10"/>
      <c r="BH26" s="10"/>
      <c r="BI26" s="10"/>
      <c r="BJ26" s="10"/>
      <c r="BK26" s="10"/>
      <c r="BL26" s="10"/>
      <c r="BM26" s="10"/>
      <c r="BN26" s="10"/>
      <c r="BO26" s="13"/>
      <c r="BP26" s="5"/>
    </row>
    <row r="27" spans="9:68" s="54" customFormat="1" ht="1.5" customHeight="1" x14ac:dyDescent="0.4">
      <c r="I27" s="6"/>
      <c r="J27" s="58"/>
      <c r="K27" s="71"/>
      <c r="L27" s="71"/>
      <c r="M27" s="51"/>
      <c r="N27" s="51"/>
      <c r="O27" s="51"/>
      <c r="P27" s="51"/>
      <c r="Q27" s="51"/>
      <c r="R27" s="51"/>
      <c r="S27" s="51"/>
      <c r="T27" s="51"/>
      <c r="U27" s="51"/>
      <c r="V27" s="51"/>
      <c r="W27" s="51"/>
      <c r="X27" s="51"/>
      <c r="Y27" s="51"/>
      <c r="Z27" s="51"/>
      <c r="AA27" s="51"/>
      <c r="AB27" s="51"/>
      <c r="AC27" s="51"/>
      <c r="AD27" s="51"/>
      <c r="AE27" s="51"/>
      <c r="AF27" s="51"/>
      <c r="AG27" s="59"/>
      <c r="AH27" s="51"/>
      <c r="AI27" s="51"/>
      <c r="AJ27" s="71"/>
      <c r="AK27" s="71"/>
      <c r="AL27" s="71"/>
      <c r="AM27" s="71"/>
      <c r="AN27" s="71"/>
      <c r="AO27" s="71"/>
      <c r="AP27" s="71"/>
      <c r="AQ27" s="71"/>
      <c r="AR27" s="71"/>
      <c r="AS27" s="71"/>
      <c r="AT27" s="71"/>
      <c r="AU27" s="71"/>
      <c r="AV27" s="71"/>
      <c r="AW27" s="71"/>
      <c r="AX27" s="71"/>
      <c r="AY27" s="71"/>
      <c r="AZ27" s="71"/>
      <c r="BA27" s="71"/>
      <c r="BB27" s="51"/>
      <c r="BC27" s="51"/>
      <c r="BD27" s="51"/>
      <c r="BE27" s="51"/>
      <c r="BF27" s="51"/>
      <c r="BG27" s="51"/>
      <c r="BH27" s="51"/>
      <c r="BI27" s="51"/>
      <c r="BJ27" s="51"/>
      <c r="BK27" s="51"/>
      <c r="BL27" s="51"/>
      <c r="BM27" s="51"/>
      <c r="BN27" s="51"/>
      <c r="BO27" s="60"/>
      <c r="BP27" s="6"/>
    </row>
    <row r="28" spans="9:68" ht="8.25" customHeight="1" x14ac:dyDescent="0.4">
      <c r="I28" s="5"/>
      <c r="J28" s="14"/>
      <c r="K28" s="4"/>
      <c r="L28" s="69"/>
      <c r="M28" s="10" t="s">
        <v>201</v>
      </c>
      <c r="N28" s="10"/>
      <c r="O28" s="10"/>
      <c r="P28" s="10"/>
      <c r="Q28" s="10"/>
      <c r="R28" s="10"/>
      <c r="S28" s="10"/>
      <c r="T28" s="10"/>
      <c r="U28" s="10"/>
      <c r="V28" s="10"/>
      <c r="W28" s="10"/>
      <c r="X28" s="10"/>
      <c r="Y28" s="10"/>
      <c r="Z28" s="10"/>
      <c r="AA28" s="10"/>
      <c r="AB28" s="10"/>
      <c r="AC28" s="10"/>
      <c r="AD28" s="10"/>
      <c r="AE28" s="10"/>
      <c r="AF28" s="10"/>
      <c r="AG28" s="11"/>
      <c r="AH28" s="10"/>
      <c r="AI28" s="10"/>
      <c r="AJ28" s="69" t="s">
        <v>355</v>
      </c>
      <c r="AK28" s="4" t="s">
        <v>227</v>
      </c>
      <c r="AL28" s="4"/>
      <c r="AM28" s="4"/>
      <c r="AN28" s="4"/>
      <c r="AO28" s="4"/>
      <c r="AP28" s="4"/>
      <c r="AQ28" s="4"/>
      <c r="AR28" s="4"/>
      <c r="AS28" s="4"/>
      <c r="AT28" s="4"/>
      <c r="AU28" s="4"/>
      <c r="AV28" s="4"/>
      <c r="AW28" s="4"/>
      <c r="AX28" s="4"/>
      <c r="AY28" s="4"/>
      <c r="AZ28" s="69" t="s">
        <v>210</v>
      </c>
      <c r="BA28" s="4" t="s">
        <v>229</v>
      </c>
      <c r="BB28" s="10"/>
      <c r="BC28" s="10"/>
      <c r="BD28" s="10"/>
      <c r="BE28" s="10"/>
      <c r="BF28" s="10"/>
      <c r="BG28" s="10"/>
      <c r="BH28" s="10"/>
      <c r="BI28" s="10"/>
      <c r="BJ28" s="10"/>
      <c r="BK28" s="10"/>
      <c r="BL28" s="10"/>
      <c r="BM28" s="10"/>
      <c r="BN28" s="10"/>
      <c r="BO28" s="13"/>
      <c r="BP28" s="5"/>
    </row>
    <row r="29" spans="9:68" s="54" customFormat="1" ht="1.5" customHeight="1" x14ac:dyDescent="0.4">
      <c r="I29" s="6"/>
      <c r="J29" s="58"/>
      <c r="K29" s="71"/>
      <c r="L29" s="71"/>
      <c r="M29" s="51"/>
      <c r="N29" s="51"/>
      <c r="O29" s="51"/>
      <c r="P29" s="51"/>
      <c r="Q29" s="51"/>
      <c r="R29" s="51"/>
      <c r="S29" s="51"/>
      <c r="T29" s="51"/>
      <c r="U29" s="51"/>
      <c r="V29" s="51"/>
      <c r="W29" s="51"/>
      <c r="X29" s="51"/>
      <c r="Y29" s="51"/>
      <c r="Z29" s="51"/>
      <c r="AA29" s="51"/>
      <c r="AB29" s="51"/>
      <c r="AC29" s="51"/>
      <c r="AD29" s="51"/>
      <c r="AE29" s="51"/>
      <c r="AF29" s="51"/>
      <c r="AG29" s="59"/>
      <c r="AH29" s="51"/>
      <c r="AI29" s="51"/>
      <c r="AJ29" s="71"/>
      <c r="AK29" s="71"/>
      <c r="AL29" s="71"/>
      <c r="AM29" s="71"/>
      <c r="AN29" s="71"/>
      <c r="AO29" s="71"/>
      <c r="AP29" s="71"/>
      <c r="AQ29" s="71"/>
      <c r="AR29" s="71"/>
      <c r="AS29" s="71"/>
      <c r="AT29" s="71"/>
      <c r="AU29" s="71"/>
      <c r="AV29" s="71"/>
      <c r="AW29" s="71"/>
      <c r="AX29" s="71"/>
      <c r="AY29" s="71"/>
      <c r="AZ29" s="71"/>
      <c r="BA29" s="71"/>
      <c r="BB29" s="51"/>
      <c r="BC29" s="51"/>
      <c r="BD29" s="51"/>
      <c r="BE29" s="51"/>
      <c r="BF29" s="51"/>
      <c r="BG29" s="51"/>
      <c r="BH29" s="51"/>
      <c r="BI29" s="51"/>
      <c r="BJ29" s="51"/>
      <c r="BK29" s="51"/>
      <c r="BL29" s="51"/>
      <c r="BM29" s="51"/>
      <c r="BN29" s="51"/>
      <c r="BO29" s="60"/>
      <c r="BP29" s="6"/>
    </row>
    <row r="30" spans="9:68" ht="8.25" customHeight="1" x14ac:dyDescent="0.4">
      <c r="I30" s="5"/>
      <c r="J30" s="14"/>
      <c r="K30" s="4"/>
      <c r="L30" s="69"/>
      <c r="M30" s="10" t="s">
        <v>192</v>
      </c>
      <c r="N30" s="10"/>
      <c r="O30" s="10"/>
      <c r="P30" s="10"/>
      <c r="Q30" s="10"/>
      <c r="R30" s="10"/>
      <c r="S30" s="10"/>
      <c r="T30" s="10"/>
      <c r="U30" s="10"/>
      <c r="V30" s="10"/>
      <c r="W30" s="10"/>
      <c r="X30" s="10"/>
      <c r="Y30" s="10"/>
      <c r="Z30" s="10"/>
      <c r="AA30" s="10"/>
      <c r="AB30" s="10"/>
      <c r="AC30" s="10"/>
      <c r="AD30" s="10"/>
      <c r="AE30" s="10"/>
      <c r="AF30" s="10"/>
      <c r="AG30" s="11"/>
      <c r="AH30" s="12" t="s">
        <v>231</v>
      </c>
      <c r="AI30" s="10"/>
      <c r="AJ30" s="4"/>
      <c r="AK30" s="4"/>
      <c r="AL30" s="4"/>
      <c r="AM30" s="4"/>
      <c r="AN30" s="4"/>
      <c r="AO30" s="4"/>
      <c r="AP30" s="4"/>
      <c r="AQ30" s="4"/>
      <c r="AR30" s="4"/>
      <c r="AS30" s="4"/>
      <c r="AT30" s="4"/>
      <c r="AU30" s="4"/>
      <c r="AV30" s="4"/>
      <c r="AW30" s="4"/>
      <c r="AX30" s="4"/>
      <c r="AY30" s="4"/>
      <c r="AZ30" s="4"/>
      <c r="BA30" s="4"/>
      <c r="BB30" s="10"/>
      <c r="BC30" s="10"/>
      <c r="BD30" s="10"/>
      <c r="BE30" s="10"/>
      <c r="BF30" s="10"/>
      <c r="BG30" s="10"/>
      <c r="BH30" s="10"/>
      <c r="BI30" s="10"/>
      <c r="BJ30" s="10"/>
      <c r="BK30" s="10"/>
      <c r="BL30" s="10"/>
      <c r="BM30" s="10"/>
      <c r="BN30" s="10"/>
      <c r="BO30" s="13"/>
      <c r="BP30" s="5"/>
    </row>
    <row r="31" spans="9:68" ht="8.25" customHeight="1" x14ac:dyDescent="0.4">
      <c r="I31" s="5"/>
      <c r="J31" s="9" t="s">
        <v>191</v>
      </c>
      <c r="K31" s="10"/>
      <c r="L31" s="10"/>
      <c r="M31" s="10"/>
      <c r="N31" s="10"/>
      <c r="O31" s="10"/>
      <c r="P31" s="10"/>
      <c r="Q31" s="10"/>
      <c r="R31" s="10"/>
      <c r="S31" s="10"/>
      <c r="T31" s="10"/>
      <c r="U31" s="10"/>
      <c r="V31" s="10"/>
      <c r="W31" s="10"/>
      <c r="X31" s="10"/>
      <c r="Y31" s="10"/>
      <c r="Z31" s="10"/>
      <c r="AA31" s="10"/>
      <c r="AB31" s="10"/>
      <c r="AC31" s="10"/>
      <c r="AD31" s="10"/>
      <c r="AE31" s="10"/>
      <c r="AF31" s="10"/>
      <c r="AG31" s="11"/>
      <c r="AH31" s="10"/>
      <c r="AI31" s="10" t="s">
        <v>232</v>
      </c>
      <c r="AJ31" s="10"/>
      <c r="AK31" s="10"/>
      <c r="AL31" s="10"/>
      <c r="AM31" s="10"/>
      <c r="AN31" s="10"/>
      <c r="AO31" s="10"/>
      <c r="AP31" s="10"/>
      <c r="AQ31" s="10"/>
      <c r="AR31" s="10"/>
      <c r="AS31" s="10"/>
      <c r="AT31" s="10"/>
      <c r="AU31" s="10"/>
      <c r="AV31" s="10"/>
      <c r="AW31" s="10"/>
      <c r="AX31" s="80" t="s">
        <v>208</v>
      </c>
      <c r="AY31" s="265">
        <v>2</v>
      </c>
      <c r="AZ31" s="265"/>
      <c r="BA31" s="265"/>
      <c r="BB31" s="265"/>
      <c r="BC31" s="232" t="s">
        <v>264</v>
      </c>
      <c r="BD31" s="232"/>
      <c r="BE31" s="10"/>
      <c r="BF31" s="90"/>
      <c r="BG31" s="10"/>
      <c r="BH31" s="10"/>
      <c r="BI31" s="10"/>
      <c r="BJ31" s="10"/>
      <c r="BK31" s="10"/>
      <c r="BL31" s="10"/>
      <c r="BM31" s="10"/>
      <c r="BN31" s="10"/>
      <c r="BO31" s="13"/>
      <c r="BP31" s="5"/>
    </row>
    <row r="32" spans="9:68" s="54" customFormat="1" ht="1.5" customHeight="1" x14ac:dyDescent="0.4">
      <c r="I32" s="6"/>
      <c r="J32" s="58"/>
      <c r="K32" s="51"/>
      <c r="L32" s="51"/>
      <c r="M32" s="51"/>
      <c r="N32" s="51"/>
      <c r="O32" s="51"/>
      <c r="P32" s="51"/>
      <c r="Q32" s="51"/>
      <c r="R32" s="51"/>
      <c r="S32" s="51"/>
      <c r="T32" s="51"/>
      <c r="U32" s="51"/>
      <c r="V32" s="51"/>
      <c r="W32" s="51"/>
      <c r="X32" s="51"/>
      <c r="Y32" s="51"/>
      <c r="Z32" s="51"/>
      <c r="AA32" s="51"/>
      <c r="AB32" s="51"/>
      <c r="AC32" s="51"/>
      <c r="AD32" s="51"/>
      <c r="AE32" s="51"/>
      <c r="AF32" s="51"/>
      <c r="AG32" s="59"/>
      <c r="AH32" s="51"/>
      <c r="AI32" s="51"/>
      <c r="AJ32" s="51"/>
      <c r="AK32" s="51"/>
      <c r="AL32" s="51"/>
      <c r="AM32" s="51"/>
      <c r="AN32" s="51"/>
      <c r="AO32" s="51"/>
      <c r="AP32" s="51"/>
      <c r="AQ32" s="51"/>
      <c r="AR32" s="51"/>
      <c r="AS32" s="51"/>
      <c r="AT32" s="51"/>
      <c r="AU32" s="51"/>
      <c r="AV32" s="51"/>
      <c r="AW32" s="51"/>
      <c r="AX32" s="51"/>
      <c r="AY32" s="51"/>
      <c r="AZ32" s="51"/>
      <c r="BA32" s="51"/>
      <c r="BB32" s="51"/>
      <c r="BC32" s="51"/>
      <c r="BD32" s="51"/>
      <c r="BE32" s="51"/>
      <c r="BF32" s="51"/>
      <c r="BG32" s="51"/>
      <c r="BH32" s="51"/>
      <c r="BI32" s="51"/>
      <c r="BJ32" s="71"/>
      <c r="BK32" s="71"/>
      <c r="BL32" s="51"/>
      <c r="BM32" s="51"/>
      <c r="BN32" s="51"/>
      <c r="BO32" s="60"/>
      <c r="BP32" s="6"/>
    </row>
    <row r="33" spans="4:80" ht="8.25" customHeight="1" x14ac:dyDescent="0.4">
      <c r="I33" s="5"/>
      <c r="J33" s="14"/>
      <c r="K33" s="4"/>
      <c r="L33" s="69"/>
      <c r="M33" s="10" t="s">
        <v>202</v>
      </c>
      <c r="N33" s="10"/>
      <c r="O33" s="10"/>
      <c r="P33" s="10"/>
      <c r="Q33" s="10"/>
      <c r="R33" s="10"/>
      <c r="S33" s="10"/>
      <c r="T33" s="4"/>
      <c r="U33" s="69"/>
      <c r="V33" s="10" t="s">
        <v>205</v>
      </c>
      <c r="W33" s="10"/>
      <c r="X33" s="10"/>
      <c r="Y33" s="10"/>
      <c r="Z33" s="10"/>
      <c r="AA33" s="10"/>
      <c r="AB33" s="10"/>
      <c r="AC33" s="10"/>
      <c r="AD33" s="10"/>
      <c r="AE33" s="10"/>
      <c r="AF33" s="10"/>
      <c r="AG33" s="11"/>
      <c r="AH33" s="10"/>
      <c r="AI33" s="10" t="s">
        <v>233</v>
      </c>
      <c r="AJ33" s="10"/>
      <c r="AK33" s="10"/>
      <c r="AL33" s="10"/>
      <c r="AM33" s="10"/>
      <c r="AN33" s="10"/>
      <c r="AO33" s="10"/>
      <c r="AP33" s="10"/>
      <c r="AQ33" s="10"/>
      <c r="AR33" s="10"/>
      <c r="AS33" s="10"/>
      <c r="AT33" s="10"/>
      <c r="AU33" s="10"/>
      <c r="AV33" s="4"/>
      <c r="AW33" s="69" t="s">
        <v>355</v>
      </c>
      <c r="AX33" s="168" t="s">
        <v>265</v>
      </c>
      <c r="AY33" s="169"/>
      <c r="AZ33" s="169"/>
      <c r="BA33" s="169"/>
      <c r="BB33" s="169"/>
      <c r="BC33" s="169"/>
      <c r="BD33" s="265">
        <v>9</v>
      </c>
      <c r="BE33" s="265"/>
      <c r="BF33" s="265"/>
      <c r="BG33" s="266" t="s">
        <v>266</v>
      </c>
      <c r="BH33" s="266"/>
      <c r="BI33" s="10"/>
      <c r="BJ33" s="4"/>
      <c r="BK33" s="69" t="s">
        <v>210</v>
      </c>
      <c r="BL33" s="10" t="s">
        <v>237</v>
      </c>
      <c r="BM33" s="10"/>
      <c r="BN33" s="10"/>
      <c r="BO33" s="13"/>
      <c r="BP33" s="5"/>
    </row>
    <row r="34" spans="4:80" s="54" customFormat="1" ht="1.5" customHeight="1" x14ac:dyDescent="0.4">
      <c r="I34" s="6"/>
      <c r="J34" s="58"/>
      <c r="K34" s="71"/>
      <c r="L34" s="71"/>
      <c r="M34" s="51"/>
      <c r="N34" s="51"/>
      <c r="O34" s="51"/>
      <c r="P34" s="51"/>
      <c r="Q34" s="51"/>
      <c r="R34" s="51"/>
      <c r="S34" s="51"/>
      <c r="T34" s="71"/>
      <c r="U34" s="71"/>
      <c r="V34" s="51"/>
      <c r="W34" s="51"/>
      <c r="X34" s="51"/>
      <c r="Y34" s="51"/>
      <c r="Z34" s="51"/>
      <c r="AA34" s="51"/>
      <c r="AB34" s="51"/>
      <c r="AC34" s="51"/>
      <c r="AD34" s="51"/>
      <c r="AE34" s="51"/>
      <c r="AF34" s="51"/>
      <c r="AG34" s="59"/>
      <c r="AH34" s="51"/>
      <c r="AI34" s="51"/>
      <c r="AJ34" s="51"/>
      <c r="AK34" s="51"/>
      <c r="AL34" s="51"/>
      <c r="AM34" s="51"/>
      <c r="AN34" s="51"/>
      <c r="AO34" s="51"/>
      <c r="AP34" s="51"/>
      <c r="AQ34" s="51"/>
      <c r="AR34" s="51"/>
      <c r="AS34" s="51"/>
      <c r="AT34" s="51"/>
      <c r="AU34" s="51"/>
      <c r="AV34" s="51"/>
      <c r="AW34" s="51"/>
      <c r="AX34" s="51"/>
      <c r="AY34" s="51"/>
      <c r="AZ34" s="51"/>
      <c r="BA34" s="51"/>
      <c r="BB34" s="51"/>
      <c r="BC34" s="51"/>
      <c r="BD34" s="51"/>
      <c r="BE34" s="51"/>
      <c r="BF34" s="51"/>
      <c r="BG34" s="51"/>
      <c r="BH34" s="51"/>
      <c r="BI34" s="51"/>
      <c r="BJ34" s="51"/>
      <c r="BK34" s="51"/>
      <c r="BL34" s="51"/>
      <c r="BM34" s="51"/>
      <c r="BN34" s="51"/>
      <c r="BO34" s="60"/>
      <c r="BP34" s="6"/>
    </row>
    <row r="35" spans="4:80" ht="8.25" customHeight="1" x14ac:dyDescent="0.4">
      <c r="I35" s="5"/>
      <c r="J35" s="14"/>
      <c r="K35" s="4"/>
      <c r="L35" s="69"/>
      <c r="M35" s="18" t="s">
        <v>203</v>
      </c>
      <c r="N35" s="19"/>
      <c r="O35" s="19"/>
      <c r="P35" s="19"/>
      <c r="Q35" s="19"/>
      <c r="R35" s="19"/>
      <c r="S35" s="10"/>
      <c r="T35" s="4"/>
      <c r="U35" s="69"/>
      <c r="V35" s="10" t="s">
        <v>206</v>
      </c>
      <c r="W35" s="10"/>
      <c r="X35" s="10"/>
      <c r="Y35" s="10"/>
      <c r="Z35" s="10"/>
      <c r="AA35" s="10"/>
      <c r="AB35" s="10"/>
      <c r="AC35" s="10"/>
      <c r="AD35" s="10"/>
      <c r="AE35" s="10"/>
      <c r="AF35" s="10"/>
      <c r="AG35" s="11"/>
      <c r="AH35" s="10"/>
      <c r="AI35" s="10" t="s">
        <v>234</v>
      </c>
      <c r="AJ35" s="10"/>
      <c r="AK35" s="10"/>
      <c r="AL35" s="10"/>
      <c r="AM35" s="10"/>
      <c r="AN35" s="10"/>
      <c r="AO35" s="10"/>
      <c r="AP35" s="10"/>
      <c r="AQ35" s="10"/>
      <c r="AR35" s="10"/>
      <c r="AS35" s="10"/>
      <c r="AT35" s="10"/>
      <c r="AU35" s="10"/>
      <c r="AV35" s="10"/>
      <c r="AW35" s="10"/>
      <c r="AX35" s="10"/>
      <c r="AY35" s="10"/>
      <c r="AZ35" s="10"/>
      <c r="BA35" s="10"/>
      <c r="BB35" s="10"/>
      <c r="BC35" s="4"/>
      <c r="BD35" s="69" t="s">
        <v>355</v>
      </c>
      <c r="BE35" s="10" t="s">
        <v>236</v>
      </c>
      <c r="BF35" s="10"/>
      <c r="BG35" s="10"/>
      <c r="BH35" s="4"/>
      <c r="BI35" s="69" t="s">
        <v>210</v>
      </c>
      <c r="BJ35" s="4" t="s">
        <v>237</v>
      </c>
      <c r="BK35" s="86"/>
      <c r="BL35" s="10"/>
      <c r="BM35" s="10"/>
      <c r="BN35" s="10"/>
      <c r="BO35" s="13"/>
      <c r="BP35" s="5"/>
    </row>
    <row r="36" spans="4:80" ht="1.5" customHeight="1" x14ac:dyDescent="0.4">
      <c r="I36" s="5"/>
      <c r="J36" s="14"/>
      <c r="K36" s="4"/>
      <c r="L36" s="4"/>
      <c r="M36" s="10"/>
      <c r="N36" s="10"/>
      <c r="O36" s="10"/>
      <c r="P36" s="10"/>
      <c r="Q36" s="10"/>
      <c r="R36" s="10"/>
      <c r="S36" s="10"/>
      <c r="T36" s="4"/>
      <c r="U36" s="4"/>
      <c r="V36" s="10"/>
      <c r="W36" s="10"/>
      <c r="X36" s="10"/>
      <c r="Y36" s="10"/>
      <c r="Z36" s="10"/>
      <c r="AA36" s="10"/>
      <c r="AB36" s="10"/>
      <c r="AC36" s="10"/>
      <c r="AD36" s="10"/>
      <c r="AE36" s="10"/>
      <c r="AF36" s="10"/>
      <c r="AG36" s="11"/>
      <c r="AH36" s="10"/>
      <c r="AI36" s="10"/>
      <c r="AJ36" s="10"/>
      <c r="AK36" s="10"/>
      <c r="AL36" s="10"/>
      <c r="AM36" s="10"/>
      <c r="AN36" s="10"/>
      <c r="AO36" s="10"/>
      <c r="AP36" s="10"/>
      <c r="AQ36" s="10"/>
      <c r="AR36" s="10"/>
      <c r="AS36" s="10"/>
      <c r="AT36" s="10"/>
      <c r="AU36" s="10"/>
      <c r="AV36" s="10"/>
      <c r="AW36" s="10"/>
      <c r="AX36" s="10"/>
      <c r="AY36" s="10"/>
      <c r="AZ36" s="10"/>
      <c r="BA36" s="10"/>
      <c r="BB36" s="10"/>
      <c r="BC36" s="4"/>
      <c r="BD36" s="4"/>
      <c r="BE36" s="10"/>
      <c r="BF36" s="10"/>
      <c r="BG36" s="10"/>
      <c r="BH36" s="4"/>
      <c r="BI36" s="4"/>
      <c r="BJ36" s="4"/>
      <c r="BK36" s="10"/>
      <c r="BL36" s="10"/>
      <c r="BM36" s="10"/>
      <c r="BN36" s="10"/>
      <c r="BO36" s="13"/>
      <c r="BP36" s="5"/>
    </row>
    <row r="37" spans="4:80" ht="8.25" customHeight="1" x14ac:dyDescent="0.4">
      <c r="I37" s="5"/>
      <c r="J37" s="14"/>
      <c r="K37" s="4"/>
      <c r="L37" s="69"/>
      <c r="M37" s="10" t="s">
        <v>204</v>
      </c>
      <c r="N37" s="10"/>
      <c r="O37" s="10"/>
      <c r="P37" s="10"/>
      <c r="Q37" s="10"/>
      <c r="R37" s="10"/>
      <c r="S37" s="10"/>
      <c r="T37" s="4"/>
      <c r="U37" s="69" t="s">
        <v>355</v>
      </c>
      <c r="V37" s="94" t="s">
        <v>207</v>
      </c>
      <c r="W37" s="90"/>
      <c r="X37" s="90"/>
      <c r="Y37" s="90"/>
      <c r="Z37" s="10" t="s">
        <v>208</v>
      </c>
      <c r="AA37" s="266"/>
      <c r="AB37" s="266"/>
      <c r="AC37" s="266"/>
      <c r="AD37" s="266"/>
      <c r="AE37" s="266"/>
      <c r="AF37" s="10" t="s">
        <v>209</v>
      </c>
      <c r="AG37" s="11"/>
      <c r="AH37" s="10"/>
      <c r="AI37" s="10" t="s">
        <v>235</v>
      </c>
      <c r="AJ37" s="10"/>
      <c r="AK37" s="10"/>
      <c r="AL37" s="10"/>
      <c r="AM37" s="10"/>
      <c r="AN37" s="10"/>
      <c r="AO37" s="10"/>
      <c r="AP37" s="10"/>
      <c r="AQ37" s="10"/>
      <c r="AR37" s="10"/>
      <c r="AS37" s="10"/>
      <c r="AT37" s="10"/>
      <c r="AU37" s="10"/>
      <c r="AV37" s="10"/>
      <c r="AW37" s="10"/>
      <c r="AX37" s="10"/>
      <c r="AY37" s="10"/>
      <c r="AZ37" s="10"/>
      <c r="BA37" s="10"/>
      <c r="BB37" s="10"/>
      <c r="BC37" s="4"/>
      <c r="BD37" s="69" t="s">
        <v>355</v>
      </c>
      <c r="BE37" s="10" t="s">
        <v>236</v>
      </c>
      <c r="BF37" s="10"/>
      <c r="BG37" s="10"/>
      <c r="BH37" s="4"/>
      <c r="BI37" s="69" t="s">
        <v>210</v>
      </c>
      <c r="BJ37" s="4" t="s">
        <v>237</v>
      </c>
      <c r="BK37" s="10"/>
      <c r="BL37" s="10"/>
      <c r="BM37" s="10"/>
      <c r="BN37" s="10"/>
      <c r="BO37" s="13"/>
      <c r="BP37" s="5"/>
    </row>
    <row r="38" spans="4:80" ht="3.75" customHeight="1" thickBot="1" x14ac:dyDescent="0.45">
      <c r="I38" s="5"/>
      <c r="J38" s="20"/>
      <c r="K38" s="21"/>
      <c r="L38" s="21"/>
      <c r="M38" s="21"/>
      <c r="N38" s="21"/>
      <c r="O38" s="21"/>
      <c r="P38" s="21"/>
      <c r="Q38" s="21"/>
      <c r="R38" s="21"/>
      <c r="S38" s="21"/>
      <c r="T38" s="21"/>
      <c r="U38" s="21"/>
      <c r="V38" s="21"/>
      <c r="W38" s="21"/>
      <c r="X38" s="21"/>
      <c r="Y38" s="21"/>
      <c r="Z38" s="21"/>
      <c r="AA38" s="21"/>
      <c r="AB38" s="21"/>
      <c r="AC38" s="21"/>
      <c r="AD38" s="21"/>
      <c r="AE38" s="21"/>
      <c r="AF38" s="21"/>
      <c r="AG38" s="22"/>
      <c r="AH38" s="21"/>
      <c r="AI38" s="21"/>
      <c r="AJ38" s="21"/>
      <c r="AK38" s="21"/>
      <c r="AL38" s="21"/>
      <c r="AM38" s="21"/>
      <c r="AN38" s="21"/>
      <c r="AO38" s="21"/>
      <c r="AP38" s="21"/>
      <c r="AQ38" s="21"/>
      <c r="AR38" s="21"/>
      <c r="AS38" s="21"/>
      <c r="AT38" s="21"/>
      <c r="AU38" s="21"/>
      <c r="AV38" s="21"/>
      <c r="AW38" s="21"/>
      <c r="AX38" s="21"/>
      <c r="AY38" s="21"/>
      <c r="AZ38" s="21"/>
      <c r="BA38" s="21"/>
      <c r="BB38" s="21"/>
      <c r="BC38" s="21"/>
      <c r="BD38" s="21"/>
      <c r="BE38" s="21"/>
      <c r="BF38" s="21"/>
      <c r="BG38" s="21"/>
      <c r="BH38" s="21"/>
      <c r="BI38" s="21"/>
      <c r="BJ38" s="21"/>
      <c r="BK38" s="21"/>
      <c r="BL38" s="21"/>
      <c r="BM38" s="21"/>
      <c r="BN38" s="21"/>
      <c r="BO38" s="23"/>
      <c r="BP38" s="5"/>
    </row>
    <row r="39" spans="4:80" ht="3.75" customHeight="1" x14ac:dyDescent="0.4">
      <c r="I39" s="5"/>
      <c r="J39" s="10"/>
      <c r="K39" s="10"/>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AY39" s="10"/>
      <c r="AZ39" s="10"/>
      <c r="BA39" s="10"/>
      <c r="BB39" s="10"/>
      <c r="BC39" s="10"/>
      <c r="BD39" s="10"/>
      <c r="BE39" s="10"/>
      <c r="BF39" s="10"/>
      <c r="BG39" s="10"/>
      <c r="BH39" s="10"/>
      <c r="BI39" s="10"/>
      <c r="BJ39" s="10"/>
      <c r="BK39" s="10"/>
      <c r="BL39" s="10"/>
      <c r="BM39" s="10"/>
      <c r="BN39" s="10"/>
      <c r="BO39" s="10"/>
      <c r="BP39" s="5"/>
    </row>
    <row r="40" spans="4:80" ht="3.75" customHeight="1" x14ac:dyDescent="0.4">
      <c r="I40" s="5"/>
      <c r="J40" s="113" t="s">
        <v>282</v>
      </c>
      <c r="K40" s="113"/>
      <c r="L40" s="113"/>
      <c r="M40" s="113"/>
      <c r="N40" s="113"/>
      <c r="O40" s="113"/>
      <c r="P40" s="113"/>
      <c r="Q40" s="10"/>
      <c r="R40" s="10"/>
      <c r="S40" s="10"/>
      <c r="T40" s="10"/>
      <c r="U40" s="10"/>
      <c r="V40" s="10"/>
      <c r="W40" s="10"/>
      <c r="X40" s="10"/>
      <c r="Y40" s="10"/>
      <c r="Z40" s="10"/>
      <c r="AA40" s="10"/>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AY40" s="10"/>
      <c r="AZ40" s="10"/>
      <c r="BA40" s="10"/>
      <c r="BB40" s="10"/>
      <c r="BC40" s="10"/>
      <c r="BD40" s="10"/>
      <c r="BE40" s="10"/>
      <c r="BF40" s="10"/>
      <c r="BG40" s="10"/>
      <c r="BH40" s="10"/>
      <c r="BI40" s="10"/>
      <c r="BJ40" s="10"/>
      <c r="BK40" s="10"/>
      <c r="BL40" s="10"/>
      <c r="BM40" s="10"/>
      <c r="BN40" s="10"/>
      <c r="BO40" s="10"/>
      <c r="BP40" s="5"/>
    </row>
    <row r="41" spans="4:80" ht="7.5" customHeight="1" x14ac:dyDescent="0.4">
      <c r="I41" s="5"/>
      <c r="J41" s="113"/>
      <c r="K41" s="113"/>
      <c r="L41" s="113"/>
      <c r="M41" s="113"/>
      <c r="N41" s="113"/>
      <c r="O41" s="113"/>
      <c r="P41" s="113"/>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row>
    <row r="42" spans="4:80" ht="9" customHeight="1" thickBot="1" x14ac:dyDescent="0.45">
      <c r="I42" s="5"/>
      <c r="J42" s="10"/>
      <c r="K42" s="24"/>
      <c r="L42" s="24"/>
      <c r="M42" s="24"/>
      <c r="N42" s="24"/>
      <c r="O42" s="24"/>
      <c r="P42" s="24"/>
      <c r="Q42" s="24"/>
      <c r="R42" s="24"/>
      <c r="S42" s="51"/>
      <c r="T42" s="51"/>
      <c r="U42" s="24"/>
      <c r="V42" s="24"/>
      <c r="W42" s="24"/>
      <c r="X42" s="24"/>
      <c r="Y42" s="24"/>
      <c r="Z42" s="267" t="s">
        <v>243</v>
      </c>
      <c r="AA42" s="267"/>
      <c r="AB42" s="267"/>
      <c r="AC42" s="267"/>
      <c r="AD42" s="10"/>
      <c r="AE42" s="10"/>
      <c r="AF42" s="10"/>
      <c r="AG42" s="10"/>
      <c r="AH42" s="10"/>
      <c r="AI42" s="10"/>
      <c r="AJ42" s="10"/>
      <c r="AK42" s="10"/>
      <c r="AL42" s="10"/>
      <c r="AM42" s="10"/>
      <c r="AN42" s="10"/>
      <c r="AO42" s="10"/>
      <c r="AP42" s="10"/>
      <c r="AQ42" s="10"/>
      <c r="AR42" s="10"/>
      <c r="AS42" s="10"/>
      <c r="AT42" s="10"/>
      <c r="AU42" s="10"/>
      <c r="AV42" s="113" t="s">
        <v>364</v>
      </c>
      <c r="AW42" s="113"/>
      <c r="AX42" s="113"/>
      <c r="AY42" s="113"/>
      <c r="AZ42" s="113"/>
      <c r="BA42" s="113"/>
      <c r="BB42" s="113"/>
      <c r="BC42" s="8"/>
      <c r="BD42" s="8"/>
      <c r="BE42" s="8"/>
      <c r="BF42" s="8"/>
      <c r="BG42" s="8"/>
      <c r="BH42" s="8"/>
      <c r="BI42" s="8"/>
      <c r="BJ42" s="8"/>
      <c r="BK42" s="8"/>
      <c r="BL42" s="8"/>
      <c r="BM42" s="8"/>
      <c r="BN42" s="8"/>
      <c r="BO42" s="10"/>
      <c r="BP42" s="5"/>
      <c r="BU42" s="4"/>
      <c r="BV42" s="4"/>
      <c r="BW42" s="4"/>
      <c r="BX42" s="4"/>
      <c r="BY42" s="4"/>
      <c r="BZ42" s="4"/>
      <c r="CA42" s="4"/>
      <c r="CB42" s="4"/>
    </row>
    <row r="43" spans="4:80" ht="9.75" customHeight="1" x14ac:dyDescent="0.4">
      <c r="I43" s="5"/>
      <c r="J43" s="10"/>
      <c r="K43" s="10"/>
      <c r="L43" s="261" t="s">
        <v>252</v>
      </c>
      <c r="M43" s="262"/>
      <c r="N43" s="262">
        <v>3</v>
      </c>
      <c r="O43" s="262"/>
      <c r="P43" s="262">
        <v>3</v>
      </c>
      <c r="Q43" s="262"/>
      <c r="R43" s="262" t="s">
        <v>252</v>
      </c>
      <c r="S43" s="262"/>
      <c r="T43" s="262" t="s">
        <v>247</v>
      </c>
      <c r="U43" s="262"/>
      <c r="V43" s="262">
        <v>3</v>
      </c>
      <c r="W43" s="262"/>
      <c r="X43" s="262" t="s">
        <v>247</v>
      </c>
      <c r="Y43" s="262"/>
      <c r="Z43" s="262" t="s">
        <v>247</v>
      </c>
      <c r="AA43" s="268"/>
      <c r="AB43" s="261" t="s">
        <v>247</v>
      </c>
      <c r="AC43" s="262"/>
      <c r="AD43" s="262">
        <v>2</v>
      </c>
      <c r="AE43" s="262"/>
      <c r="AF43" s="262" t="s">
        <v>247</v>
      </c>
      <c r="AG43" s="262"/>
      <c r="AH43" s="262" t="s">
        <v>252</v>
      </c>
      <c r="AI43" s="262"/>
      <c r="AJ43" s="262" t="s">
        <v>252</v>
      </c>
      <c r="AK43" s="262"/>
      <c r="AL43" s="262">
        <v>3</v>
      </c>
      <c r="AM43" s="262"/>
      <c r="AN43" s="262">
        <v>3</v>
      </c>
      <c r="AO43" s="262"/>
      <c r="AP43" s="262" t="s">
        <v>252</v>
      </c>
      <c r="AQ43" s="268"/>
      <c r="AR43" s="10"/>
      <c r="AS43" s="10"/>
      <c r="AT43" s="10"/>
      <c r="AU43" s="10"/>
      <c r="AV43" s="113"/>
      <c r="AW43" s="113"/>
      <c r="AX43" s="113"/>
      <c r="AY43" s="113"/>
      <c r="AZ43" s="113"/>
      <c r="BA43" s="113"/>
      <c r="BB43" s="113"/>
      <c r="BC43" s="8"/>
      <c r="BD43" s="8"/>
      <c r="BE43" s="8"/>
      <c r="BF43" s="8"/>
      <c r="BG43" s="8"/>
      <c r="BH43" s="8"/>
      <c r="BI43" s="8"/>
      <c r="BJ43" s="8"/>
      <c r="BK43" s="8"/>
      <c r="BL43" s="8"/>
      <c r="BM43" s="8"/>
      <c r="BN43" s="8"/>
      <c r="BO43" s="10"/>
      <c r="BP43" s="5"/>
      <c r="BU43" s="4"/>
      <c r="BV43" s="4"/>
      <c r="BW43" s="4"/>
      <c r="BX43" s="4"/>
      <c r="BY43" s="4"/>
      <c r="BZ43" s="4"/>
      <c r="CA43" s="4"/>
      <c r="CB43" s="4"/>
    </row>
    <row r="44" spans="4:80" ht="7.5" customHeight="1" x14ac:dyDescent="0.4">
      <c r="I44" s="5"/>
      <c r="J44" s="10"/>
      <c r="K44" s="10"/>
      <c r="L44" s="263"/>
      <c r="M44" s="264"/>
      <c r="N44" s="264"/>
      <c r="O44" s="264"/>
      <c r="P44" s="264"/>
      <c r="Q44" s="264"/>
      <c r="R44" s="264"/>
      <c r="S44" s="264"/>
      <c r="T44" s="264"/>
      <c r="U44" s="264"/>
      <c r="V44" s="264"/>
      <c r="W44" s="264"/>
      <c r="X44" s="264"/>
      <c r="Y44" s="264"/>
      <c r="Z44" s="264"/>
      <c r="AA44" s="269"/>
      <c r="AB44" s="263"/>
      <c r="AC44" s="264"/>
      <c r="AD44" s="264"/>
      <c r="AE44" s="264"/>
      <c r="AF44" s="264"/>
      <c r="AG44" s="264"/>
      <c r="AH44" s="264"/>
      <c r="AI44" s="264"/>
      <c r="AJ44" s="264"/>
      <c r="AK44" s="264"/>
      <c r="AL44" s="264"/>
      <c r="AM44" s="264"/>
      <c r="AN44" s="264"/>
      <c r="AO44" s="264"/>
      <c r="AP44" s="264"/>
      <c r="AQ44" s="269"/>
      <c r="AR44" s="10"/>
      <c r="AS44" s="10"/>
      <c r="AT44" s="10"/>
      <c r="AU44" s="10"/>
      <c r="AV44" s="5"/>
      <c r="AW44" s="5"/>
      <c r="AX44" s="5"/>
      <c r="AY44" s="5"/>
      <c r="AZ44" s="5"/>
      <c r="BA44" s="5"/>
      <c r="BB44" s="5"/>
      <c r="BC44" s="5"/>
      <c r="BD44" s="5"/>
      <c r="BE44" s="5"/>
      <c r="BF44" s="5"/>
      <c r="BG44" s="5"/>
      <c r="BH44" s="5"/>
      <c r="BI44" s="5"/>
      <c r="BJ44" s="5"/>
      <c r="BK44" s="5"/>
      <c r="BL44" s="8"/>
      <c r="BM44" s="8"/>
      <c r="BN44" s="8"/>
      <c r="BO44" s="5"/>
      <c r="BP44" s="5"/>
      <c r="CA44" s="4"/>
      <c r="CB44" s="4"/>
    </row>
    <row r="45" spans="4:80" ht="7.5" customHeight="1" thickBot="1" x14ac:dyDescent="0.45">
      <c r="D45" s="163" t="s">
        <v>340</v>
      </c>
      <c r="E45" s="163"/>
      <c r="F45" s="163"/>
      <c r="G45" s="163"/>
      <c r="H45" s="163"/>
      <c r="I45" s="5"/>
      <c r="J45" s="232" t="s">
        <v>241</v>
      </c>
      <c r="K45" s="232"/>
      <c r="L45" s="259">
        <v>18</v>
      </c>
      <c r="M45" s="255"/>
      <c r="N45" s="255">
        <v>17</v>
      </c>
      <c r="O45" s="255"/>
      <c r="P45" s="255">
        <v>16</v>
      </c>
      <c r="Q45" s="255"/>
      <c r="R45" s="255">
        <v>15</v>
      </c>
      <c r="S45" s="255"/>
      <c r="T45" s="255">
        <v>14</v>
      </c>
      <c r="U45" s="255"/>
      <c r="V45" s="255">
        <v>13</v>
      </c>
      <c r="W45" s="255"/>
      <c r="X45" s="255">
        <v>12</v>
      </c>
      <c r="Y45" s="255"/>
      <c r="Z45" s="255">
        <v>11</v>
      </c>
      <c r="AA45" s="256"/>
      <c r="AB45" s="259">
        <v>21</v>
      </c>
      <c r="AC45" s="255"/>
      <c r="AD45" s="255">
        <v>22</v>
      </c>
      <c r="AE45" s="255"/>
      <c r="AF45" s="255">
        <v>23</v>
      </c>
      <c r="AG45" s="255"/>
      <c r="AH45" s="255">
        <v>24</v>
      </c>
      <c r="AI45" s="255"/>
      <c r="AJ45" s="255">
        <v>25</v>
      </c>
      <c r="AK45" s="255"/>
      <c r="AL45" s="255">
        <v>26</v>
      </c>
      <c r="AM45" s="255"/>
      <c r="AN45" s="255">
        <v>27</v>
      </c>
      <c r="AO45" s="255"/>
      <c r="AP45" s="255">
        <v>28</v>
      </c>
      <c r="AQ45" s="256"/>
      <c r="AR45" s="232" t="s">
        <v>240</v>
      </c>
      <c r="AS45" s="232"/>
      <c r="AT45" s="10"/>
      <c r="AU45" s="10"/>
      <c r="AV45" s="10"/>
      <c r="AW45" s="10"/>
      <c r="AX45" s="243">
        <v>0</v>
      </c>
      <c r="AY45" s="243"/>
      <c r="AZ45" s="10"/>
      <c r="BA45" s="86"/>
      <c r="BB45" s="243">
        <v>0</v>
      </c>
      <c r="BC45" s="243"/>
      <c r="BD45" s="10"/>
      <c r="BE45" s="38"/>
      <c r="BF45" s="6"/>
      <c r="BG45" s="6"/>
      <c r="BH45" s="86"/>
      <c r="BI45" s="86"/>
      <c r="BJ45" s="243">
        <v>0</v>
      </c>
      <c r="BK45" s="243"/>
      <c r="BL45" s="10"/>
      <c r="BM45" s="10"/>
      <c r="BN45" s="5"/>
      <c r="BO45" s="5"/>
      <c r="BP45" s="5"/>
      <c r="BU45" s="4"/>
      <c r="BV45" s="4"/>
      <c r="BW45" s="4"/>
      <c r="BX45" s="4"/>
      <c r="BY45" s="4"/>
      <c r="BZ45" s="4"/>
      <c r="CA45" s="4"/>
      <c r="CB45" s="4"/>
    </row>
    <row r="46" spans="4:80" ht="7.5" customHeight="1" x14ac:dyDescent="0.4">
      <c r="I46" s="5"/>
      <c r="J46" s="232"/>
      <c r="K46" s="232"/>
      <c r="L46" s="260">
        <v>48</v>
      </c>
      <c r="M46" s="257"/>
      <c r="N46" s="257">
        <v>47</v>
      </c>
      <c r="O46" s="257"/>
      <c r="P46" s="257">
        <v>46</v>
      </c>
      <c r="Q46" s="257"/>
      <c r="R46" s="257">
        <v>45</v>
      </c>
      <c r="S46" s="257"/>
      <c r="T46" s="257">
        <v>44</v>
      </c>
      <c r="U46" s="257"/>
      <c r="V46" s="257">
        <v>43</v>
      </c>
      <c r="W46" s="257"/>
      <c r="X46" s="257">
        <v>42</v>
      </c>
      <c r="Y46" s="257"/>
      <c r="Z46" s="257">
        <v>41</v>
      </c>
      <c r="AA46" s="258"/>
      <c r="AB46" s="260">
        <v>31</v>
      </c>
      <c r="AC46" s="257"/>
      <c r="AD46" s="257">
        <v>32</v>
      </c>
      <c r="AE46" s="257"/>
      <c r="AF46" s="257">
        <v>33</v>
      </c>
      <c r="AG46" s="257"/>
      <c r="AH46" s="257">
        <v>34</v>
      </c>
      <c r="AI46" s="257"/>
      <c r="AJ46" s="257">
        <v>35</v>
      </c>
      <c r="AK46" s="257"/>
      <c r="AL46" s="257">
        <v>36</v>
      </c>
      <c r="AM46" s="257"/>
      <c r="AN46" s="257">
        <v>37</v>
      </c>
      <c r="AO46" s="257"/>
      <c r="AP46" s="257">
        <v>38</v>
      </c>
      <c r="AQ46" s="258"/>
      <c r="AR46" s="232"/>
      <c r="AS46" s="232"/>
      <c r="AT46" s="10"/>
      <c r="AU46" s="10"/>
      <c r="AV46" s="10"/>
      <c r="AW46" s="10"/>
      <c r="AX46" s="243"/>
      <c r="AY46" s="243"/>
      <c r="AZ46" s="10"/>
      <c r="BA46" s="86"/>
      <c r="BB46" s="243"/>
      <c r="BC46" s="243"/>
      <c r="BD46" s="10"/>
      <c r="BE46" s="38"/>
      <c r="BF46" s="6"/>
      <c r="BG46" s="6"/>
      <c r="BH46" s="86"/>
      <c r="BI46" s="86"/>
      <c r="BJ46" s="243"/>
      <c r="BK46" s="243"/>
      <c r="BL46" s="10"/>
      <c r="BM46" s="10"/>
      <c r="BN46" s="5"/>
      <c r="BO46" s="5"/>
      <c r="BP46" s="5"/>
      <c r="BV46" s="4"/>
      <c r="BW46" s="4"/>
      <c r="BX46" s="4"/>
      <c r="BY46" s="4"/>
      <c r="BZ46" s="4"/>
      <c r="CA46" s="4"/>
      <c r="CB46" s="4"/>
    </row>
    <row r="47" spans="4:80" ht="7.5" customHeight="1" x14ac:dyDescent="0.4">
      <c r="D47" s="163"/>
      <c r="E47" s="163"/>
      <c r="F47" s="163"/>
      <c r="G47" s="163"/>
      <c r="H47" s="163"/>
      <c r="I47" s="5"/>
      <c r="J47" s="10"/>
      <c r="K47" s="10"/>
      <c r="L47" s="253" t="s">
        <v>252</v>
      </c>
      <c r="M47" s="249"/>
      <c r="N47" s="249">
        <v>3</v>
      </c>
      <c r="O47" s="249"/>
      <c r="P47" s="249">
        <v>3</v>
      </c>
      <c r="Q47" s="249"/>
      <c r="R47" s="249">
        <v>3</v>
      </c>
      <c r="S47" s="249"/>
      <c r="T47" s="249">
        <v>3</v>
      </c>
      <c r="U47" s="249"/>
      <c r="V47" s="249" t="s">
        <v>247</v>
      </c>
      <c r="W47" s="249"/>
      <c r="X47" s="249" t="s">
        <v>247</v>
      </c>
      <c r="Y47" s="249"/>
      <c r="Z47" s="249" t="s">
        <v>247</v>
      </c>
      <c r="AA47" s="251"/>
      <c r="AB47" s="253" t="s">
        <v>247</v>
      </c>
      <c r="AC47" s="249"/>
      <c r="AD47" s="249" t="s">
        <v>247</v>
      </c>
      <c r="AE47" s="249"/>
      <c r="AF47" s="249" t="s">
        <v>247</v>
      </c>
      <c r="AG47" s="249"/>
      <c r="AH47" s="249">
        <v>2</v>
      </c>
      <c r="AI47" s="249"/>
      <c r="AJ47" s="249" t="s">
        <v>247</v>
      </c>
      <c r="AK47" s="249"/>
      <c r="AL47" s="249" t="s">
        <v>247</v>
      </c>
      <c r="AM47" s="249"/>
      <c r="AN47" s="249">
        <v>3</v>
      </c>
      <c r="AO47" s="249"/>
      <c r="AP47" s="249" t="s">
        <v>252</v>
      </c>
      <c r="AQ47" s="251"/>
      <c r="AR47" s="10"/>
      <c r="AS47" s="10"/>
      <c r="AT47" s="10"/>
      <c r="AU47" s="10"/>
      <c r="AV47" s="10"/>
      <c r="AW47" s="10"/>
      <c r="AX47" s="244">
        <v>1</v>
      </c>
      <c r="AY47" s="244"/>
      <c r="AZ47" s="10"/>
      <c r="BA47" s="86"/>
      <c r="BB47" s="244">
        <v>2</v>
      </c>
      <c r="BC47" s="244"/>
      <c r="BD47" s="10"/>
      <c r="BE47" s="38"/>
      <c r="BF47" s="6"/>
      <c r="BG47" s="6"/>
      <c r="BH47" s="86"/>
      <c r="BI47" s="86"/>
      <c r="BJ47" s="244">
        <v>0</v>
      </c>
      <c r="BK47" s="244"/>
      <c r="BL47" s="10"/>
      <c r="BM47" s="10"/>
      <c r="BN47" s="5"/>
      <c r="BO47" s="5"/>
      <c r="BP47" s="5"/>
      <c r="BU47" s="4"/>
      <c r="BV47" s="4"/>
      <c r="BW47" s="4"/>
      <c r="BX47" s="4"/>
      <c r="BY47" s="4"/>
      <c r="BZ47" s="4"/>
      <c r="CA47" s="4"/>
      <c r="CB47" s="4"/>
    </row>
    <row r="48" spans="4:80" ht="7.5" customHeight="1" thickBot="1" x14ac:dyDescent="0.45">
      <c r="I48" s="5"/>
      <c r="J48" s="10"/>
      <c r="K48" s="10"/>
      <c r="L48" s="254"/>
      <c r="M48" s="250"/>
      <c r="N48" s="250"/>
      <c r="O48" s="250"/>
      <c r="P48" s="250"/>
      <c r="Q48" s="250"/>
      <c r="R48" s="250"/>
      <c r="S48" s="250"/>
      <c r="T48" s="250"/>
      <c r="U48" s="250"/>
      <c r="V48" s="250"/>
      <c r="W48" s="250"/>
      <c r="X48" s="250"/>
      <c r="Y48" s="250"/>
      <c r="Z48" s="250"/>
      <c r="AA48" s="252"/>
      <c r="AB48" s="254"/>
      <c r="AC48" s="250"/>
      <c r="AD48" s="250"/>
      <c r="AE48" s="250"/>
      <c r="AF48" s="250"/>
      <c r="AG48" s="250"/>
      <c r="AH48" s="250"/>
      <c r="AI48" s="250"/>
      <c r="AJ48" s="250"/>
      <c r="AK48" s="250"/>
      <c r="AL48" s="250"/>
      <c r="AM48" s="250"/>
      <c r="AN48" s="250"/>
      <c r="AO48" s="250"/>
      <c r="AP48" s="250"/>
      <c r="AQ48" s="252"/>
      <c r="AR48" s="10"/>
      <c r="AS48" s="10"/>
      <c r="AT48" s="10"/>
      <c r="AU48" s="10"/>
      <c r="AV48" s="10"/>
      <c r="AW48" s="10"/>
      <c r="AX48" s="244"/>
      <c r="AY48" s="244"/>
      <c r="AZ48" s="10"/>
      <c r="BA48" s="86"/>
      <c r="BB48" s="244"/>
      <c r="BC48" s="244"/>
      <c r="BD48" s="10"/>
      <c r="BE48" s="38"/>
      <c r="BF48" s="6"/>
      <c r="BG48" s="6"/>
      <c r="BH48" s="86"/>
      <c r="BI48" s="86"/>
      <c r="BJ48" s="244"/>
      <c r="BK48" s="244"/>
      <c r="BL48" s="10"/>
      <c r="BM48" s="10"/>
      <c r="BN48" s="10"/>
      <c r="BO48" s="5"/>
      <c r="BP48" s="5"/>
      <c r="BQ48" s="1" t="s">
        <v>338</v>
      </c>
      <c r="BR48"/>
      <c r="BV48" s="4"/>
      <c r="BW48" s="4"/>
      <c r="BX48" s="4"/>
      <c r="BY48" s="4"/>
      <c r="BZ48" s="4"/>
      <c r="CA48" s="4"/>
      <c r="CB48" s="4"/>
    </row>
    <row r="49" spans="4:80" ht="9.75" customHeight="1" thickBot="1" x14ac:dyDescent="0.2">
      <c r="I49" s="5"/>
      <c r="J49" s="10"/>
      <c r="K49" s="10"/>
      <c r="L49" s="10"/>
      <c r="M49" s="10"/>
      <c r="N49" s="10"/>
      <c r="O49" s="10"/>
      <c r="P49" s="10"/>
      <c r="Q49" s="10"/>
      <c r="R49" s="10"/>
      <c r="S49" s="10"/>
      <c r="T49" s="10"/>
      <c r="U49" s="10"/>
      <c r="V49" s="10"/>
      <c r="W49" s="10"/>
      <c r="X49" s="10"/>
      <c r="Y49" s="10"/>
      <c r="Z49" s="245" t="s">
        <v>242</v>
      </c>
      <c r="AA49" s="245"/>
      <c r="AB49" s="245"/>
      <c r="AC49" s="245"/>
      <c r="AD49" s="10"/>
      <c r="AE49" s="10"/>
      <c r="AF49" s="10"/>
      <c r="AG49" s="10"/>
      <c r="AH49" s="10"/>
      <c r="AI49" s="10"/>
      <c r="AJ49" s="10"/>
      <c r="AK49" s="10"/>
      <c r="AL49" s="10"/>
      <c r="AM49" s="10"/>
      <c r="AN49" s="10"/>
      <c r="AO49" s="10"/>
      <c r="AP49" s="10"/>
      <c r="AQ49" s="10"/>
      <c r="AR49" s="10"/>
      <c r="AS49" s="10"/>
      <c r="AT49" s="10"/>
      <c r="AU49" s="10"/>
      <c r="AV49" s="233" t="s">
        <v>241</v>
      </c>
      <c r="AW49" s="233"/>
      <c r="AX49" s="246" t="s">
        <v>286</v>
      </c>
      <c r="AY49" s="246"/>
      <c r="AZ49" s="246"/>
      <c r="BA49" s="246"/>
      <c r="BB49" s="247">
        <v>11</v>
      </c>
      <c r="BC49" s="247"/>
      <c r="BD49" s="10"/>
      <c r="BE49" s="38"/>
      <c r="BF49" s="10"/>
      <c r="BG49" s="10"/>
      <c r="BH49" s="10"/>
      <c r="BI49" s="248" t="s">
        <v>283</v>
      </c>
      <c r="BJ49" s="248"/>
      <c r="BK49" s="248"/>
      <c r="BL49" s="248"/>
      <c r="BM49" s="233" t="s">
        <v>240</v>
      </c>
      <c r="BN49" s="233"/>
      <c r="BO49" s="5"/>
      <c r="BP49" s="5"/>
      <c r="BQ49"/>
      <c r="BR49"/>
      <c r="BU49" s="4"/>
      <c r="BV49" s="4"/>
      <c r="BW49" s="4"/>
      <c r="BX49" s="4"/>
      <c r="BY49" s="4"/>
      <c r="BZ49" s="4"/>
      <c r="CA49" s="4"/>
      <c r="CB49" s="4"/>
    </row>
    <row r="50" spans="4:80" ht="9.75" customHeight="1" thickTop="1" x14ac:dyDescent="0.4">
      <c r="I50" s="5"/>
      <c r="J50" s="10"/>
      <c r="K50" s="10"/>
      <c r="L50" s="10"/>
      <c r="M50" s="10"/>
      <c r="N50" s="10"/>
      <c r="O50" s="10"/>
      <c r="P50" s="10"/>
      <c r="Q50" s="10"/>
      <c r="R50" s="10"/>
      <c r="S50" s="10"/>
      <c r="T50" s="10"/>
      <c r="U50" s="10"/>
      <c r="V50" s="10"/>
      <c r="W50" s="10"/>
      <c r="X50" s="10"/>
      <c r="Y50" s="10"/>
      <c r="Z50" s="44"/>
      <c r="AA50" s="44"/>
      <c r="AB50" s="44"/>
      <c r="AC50" s="44"/>
      <c r="AD50" s="10"/>
      <c r="AE50" s="10"/>
      <c r="AF50" s="10"/>
      <c r="AG50" s="10"/>
      <c r="AH50" s="234" t="s">
        <v>287</v>
      </c>
      <c r="AI50" s="235"/>
      <c r="AJ50" s="235"/>
      <c r="AK50" s="235"/>
      <c r="AL50" s="235"/>
      <c r="AM50" s="235"/>
      <c r="AN50" s="235"/>
      <c r="AO50" s="235"/>
      <c r="AP50" s="235"/>
      <c r="AQ50" s="235"/>
      <c r="AR50" s="235"/>
      <c r="AS50" s="235"/>
      <c r="AT50" s="236"/>
      <c r="AU50" s="5"/>
      <c r="AV50" s="233"/>
      <c r="AW50" s="233"/>
      <c r="AX50" s="240" t="s">
        <v>284</v>
      </c>
      <c r="AY50" s="240"/>
      <c r="AZ50" s="240"/>
      <c r="BA50" s="240"/>
      <c r="BB50" s="41"/>
      <c r="BC50" s="41"/>
      <c r="BD50" s="41"/>
      <c r="BE50" s="42"/>
      <c r="BF50" s="241">
        <v>31</v>
      </c>
      <c r="BG50" s="241"/>
      <c r="BH50" s="40"/>
      <c r="BI50" s="242" t="s">
        <v>285</v>
      </c>
      <c r="BJ50" s="242"/>
      <c r="BK50" s="242"/>
      <c r="BL50" s="242"/>
      <c r="BM50" s="233"/>
      <c r="BN50" s="233"/>
      <c r="BO50" s="5"/>
      <c r="BP50" s="5"/>
      <c r="BQ50"/>
      <c r="BR50"/>
    </row>
    <row r="51" spans="4:80" ht="7.5" customHeight="1" x14ac:dyDescent="0.4">
      <c r="I51" s="5"/>
      <c r="J51" s="5"/>
      <c r="K51" s="10"/>
      <c r="L51" s="114" t="s">
        <v>244</v>
      </c>
      <c r="M51" s="115"/>
      <c r="N51" s="115"/>
      <c r="O51" s="115"/>
      <c r="P51" s="115"/>
      <c r="Q51" s="115"/>
      <c r="R51" s="115"/>
      <c r="S51" s="115"/>
      <c r="T51" s="115"/>
      <c r="U51" s="116"/>
      <c r="V51" s="114" t="s">
        <v>245</v>
      </c>
      <c r="W51" s="115"/>
      <c r="X51" s="115"/>
      <c r="Y51" s="116"/>
      <c r="Z51" s="127" t="s">
        <v>258</v>
      </c>
      <c r="AA51" s="127"/>
      <c r="AB51" s="127"/>
      <c r="AC51" s="127"/>
      <c r="AD51" s="127"/>
      <c r="AE51" s="127"/>
      <c r="AF51" s="5"/>
      <c r="AH51" s="237"/>
      <c r="AI51" s="238"/>
      <c r="AJ51" s="238"/>
      <c r="AK51" s="238"/>
      <c r="AL51" s="238"/>
      <c r="AM51" s="238"/>
      <c r="AN51" s="238"/>
      <c r="AO51" s="238"/>
      <c r="AP51" s="238"/>
      <c r="AQ51" s="238"/>
      <c r="AR51" s="238"/>
      <c r="AS51" s="238"/>
      <c r="AT51" s="239"/>
      <c r="AU51" s="5"/>
      <c r="AV51" s="10"/>
      <c r="AW51" s="10"/>
      <c r="AX51" s="243">
        <v>1</v>
      </c>
      <c r="AY51" s="243"/>
      <c r="AZ51" s="10"/>
      <c r="BA51" s="10"/>
      <c r="BB51" s="10"/>
      <c r="BC51" s="10"/>
      <c r="BD51" s="10"/>
      <c r="BE51" s="39"/>
      <c r="BF51" s="243">
        <v>1</v>
      </c>
      <c r="BG51" s="243"/>
      <c r="BH51" s="86"/>
      <c r="BI51" s="86"/>
      <c r="BJ51" s="243" t="s">
        <v>252</v>
      </c>
      <c r="BK51" s="243"/>
      <c r="BL51" s="10"/>
      <c r="BM51" s="10"/>
      <c r="BN51" s="10"/>
      <c r="BO51" s="5"/>
      <c r="BP51" s="5"/>
      <c r="BQ51"/>
      <c r="BR51"/>
    </row>
    <row r="52" spans="4:80" ht="7.5" customHeight="1" x14ac:dyDescent="0.4">
      <c r="I52" s="5"/>
      <c r="J52" s="10"/>
      <c r="K52" s="24"/>
      <c r="L52" s="117"/>
      <c r="M52" s="118"/>
      <c r="N52" s="118"/>
      <c r="O52" s="118"/>
      <c r="P52" s="118"/>
      <c r="Q52" s="118"/>
      <c r="R52" s="118"/>
      <c r="S52" s="118"/>
      <c r="T52" s="118"/>
      <c r="U52" s="119"/>
      <c r="V52" s="117"/>
      <c r="W52" s="118"/>
      <c r="X52" s="118"/>
      <c r="Y52" s="119"/>
      <c r="Z52" s="127"/>
      <c r="AA52" s="127"/>
      <c r="AB52" s="127"/>
      <c r="AC52" s="127"/>
      <c r="AD52" s="127"/>
      <c r="AE52" s="127"/>
      <c r="AF52" s="10"/>
      <c r="AH52" s="149">
        <v>0</v>
      </c>
      <c r="AI52" s="150"/>
      <c r="AJ52" s="151" t="s">
        <v>289</v>
      </c>
      <c r="AK52" s="151"/>
      <c r="AL52" s="151"/>
      <c r="AM52" s="151"/>
      <c r="AN52" s="151"/>
      <c r="AO52" s="151"/>
      <c r="AP52" s="151"/>
      <c r="AQ52" s="151"/>
      <c r="AR52" s="151"/>
      <c r="AS52" s="151"/>
      <c r="AT52" s="152"/>
      <c r="AU52" s="5"/>
      <c r="AV52" s="10"/>
      <c r="AW52" s="10"/>
      <c r="AX52" s="243"/>
      <c r="AY52" s="243"/>
      <c r="AZ52" s="10"/>
      <c r="BA52" s="10"/>
      <c r="BB52" s="10"/>
      <c r="BC52" s="10"/>
      <c r="BD52" s="10"/>
      <c r="BE52" s="39"/>
      <c r="BF52" s="243"/>
      <c r="BG52" s="243"/>
      <c r="BH52" s="86"/>
      <c r="BI52" s="86"/>
      <c r="BJ52" s="243"/>
      <c r="BK52" s="243"/>
      <c r="BL52" s="10"/>
      <c r="BM52" s="10"/>
      <c r="BN52" s="10"/>
      <c r="BO52" s="5"/>
      <c r="BP52" s="5"/>
      <c r="BQ52"/>
      <c r="BR52"/>
      <c r="BU52" s="43"/>
    </row>
    <row r="53" spans="4:80" ht="7.5" customHeight="1" x14ac:dyDescent="0.4">
      <c r="D53" s="129" t="s">
        <v>336</v>
      </c>
      <c r="E53" s="129"/>
      <c r="F53" s="129"/>
      <c r="G53" s="129"/>
      <c r="H53" s="129"/>
      <c r="I53" s="5"/>
      <c r="J53" s="127" t="s">
        <v>246</v>
      </c>
      <c r="K53" s="127"/>
      <c r="L53" s="128" t="s">
        <v>247</v>
      </c>
      <c r="M53" s="128"/>
      <c r="N53" s="128"/>
      <c r="O53" s="128"/>
      <c r="P53" s="120" t="s">
        <v>248</v>
      </c>
      <c r="Q53" s="121"/>
      <c r="R53" s="121"/>
      <c r="S53" s="121"/>
      <c r="T53" s="121"/>
      <c r="U53" s="122"/>
      <c r="V53" s="114">
        <f>COUNTIF($L$43:$AQ$48,"/")</f>
        <v>13</v>
      </c>
      <c r="W53" s="116"/>
      <c r="X53" s="114" t="s">
        <v>257</v>
      </c>
      <c r="Y53" s="116"/>
      <c r="Z53" s="232" t="s">
        <v>249</v>
      </c>
      <c r="AA53" s="232"/>
      <c r="AB53" s="232"/>
      <c r="AC53" s="232"/>
      <c r="AD53" s="232"/>
      <c r="AE53" s="232"/>
      <c r="AF53" s="5"/>
      <c r="AH53" s="149">
        <v>1</v>
      </c>
      <c r="AI53" s="150"/>
      <c r="AJ53" s="151" t="s">
        <v>290</v>
      </c>
      <c r="AK53" s="151"/>
      <c r="AL53" s="151"/>
      <c r="AM53" s="151"/>
      <c r="AN53" s="151"/>
      <c r="AO53" s="151"/>
      <c r="AP53" s="151"/>
      <c r="AQ53" s="151"/>
      <c r="AR53" s="151"/>
      <c r="AS53" s="151"/>
      <c r="AT53" s="152"/>
      <c r="AU53" s="5"/>
      <c r="AV53" s="10"/>
      <c r="AW53" s="10"/>
      <c r="AX53" s="244">
        <v>2</v>
      </c>
      <c r="AY53" s="244"/>
      <c r="AZ53" s="10"/>
      <c r="BA53" s="10"/>
      <c r="BB53" s="10"/>
      <c r="BC53" s="10"/>
      <c r="BD53" s="10"/>
      <c r="BE53" s="38"/>
      <c r="BF53" s="244">
        <v>1</v>
      </c>
      <c r="BG53" s="244"/>
      <c r="BH53" s="10"/>
      <c r="BI53" s="10"/>
      <c r="BJ53" s="244" t="s">
        <v>252</v>
      </c>
      <c r="BK53" s="244"/>
      <c r="BL53" s="10"/>
      <c r="BM53" s="10"/>
      <c r="BN53" s="10"/>
      <c r="BO53" s="5"/>
      <c r="BP53" s="5"/>
      <c r="BQ53"/>
      <c r="BR53"/>
    </row>
    <row r="54" spans="4:80" ht="7.5" customHeight="1" x14ac:dyDescent="0.4">
      <c r="D54" s="129"/>
      <c r="E54" s="129"/>
      <c r="F54" s="129"/>
      <c r="G54" s="129"/>
      <c r="H54" s="129"/>
      <c r="I54" s="5"/>
      <c r="J54" s="127"/>
      <c r="K54" s="127"/>
      <c r="L54" s="128"/>
      <c r="M54" s="128"/>
      <c r="N54" s="128"/>
      <c r="O54" s="128"/>
      <c r="P54" s="123"/>
      <c r="Q54" s="124"/>
      <c r="R54" s="124"/>
      <c r="S54" s="124"/>
      <c r="T54" s="124"/>
      <c r="U54" s="125"/>
      <c r="V54" s="117"/>
      <c r="W54" s="119"/>
      <c r="X54" s="117"/>
      <c r="Y54" s="119"/>
      <c r="Z54" s="232"/>
      <c r="AA54" s="232"/>
      <c r="AB54" s="232"/>
      <c r="AC54" s="232"/>
      <c r="AD54" s="232"/>
      <c r="AE54" s="232"/>
      <c r="AF54" s="5"/>
      <c r="AH54" s="149">
        <v>9</v>
      </c>
      <c r="AI54" s="150"/>
      <c r="AJ54" s="151" t="s">
        <v>292</v>
      </c>
      <c r="AK54" s="151"/>
      <c r="AL54" s="151"/>
      <c r="AM54" s="151"/>
      <c r="AN54" s="151"/>
      <c r="AO54" s="151"/>
      <c r="AP54" s="151"/>
      <c r="AQ54" s="151"/>
      <c r="AR54" s="151"/>
      <c r="AS54" s="151"/>
      <c r="AT54" s="152"/>
      <c r="AU54" s="5"/>
      <c r="AV54" s="10"/>
      <c r="AW54" s="10"/>
      <c r="AX54" s="244"/>
      <c r="AY54" s="244"/>
      <c r="AZ54" s="10"/>
      <c r="BA54" s="10"/>
      <c r="BB54" s="10"/>
      <c r="BC54" s="10"/>
      <c r="BD54" s="10"/>
      <c r="BE54" s="38"/>
      <c r="BF54" s="244"/>
      <c r="BG54" s="244"/>
      <c r="BH54" s="10"/>
      <c r="BI54" s="10"/>
      <c r="BJ54" s="244"/>
      <c r="BK54" s="244"/>
      <c r="BL54" s="10"/>
      <c r="BM54" s="10"/>
      <c r="BN54" s="10"/>
      <c r="BO54" s="5"/>
      <c r="BP54" s="5"/>
      <c r="BQ54"/>
      <c r="BR54"/>
    </row>
    <row r="55" spans="4:80" ht="6.75" customHeight="1" x14ac:dyDescent="0.4">
      <c r="D55" s="129" t="s">
        <v>336</v>
      </c>
      <c r="E55" s="129"/>
      <c r="F55" s="129"/>
      <c r="G55" s="129"/>
      <c r="H55" s="129"/>
      <c r="I55" s="5"/>
      <c r="J55" s="127" t="s">
        <v>254</v>
      </c>
      <c r="K55" s="127"/>
      <c r="L55" s="128" t="s">
        <v>361</v>
      </c>
      <c r="M55" s="128"/>
      <c r="N55" s="128"/>
      <c r="O55" s="128"/>
      <c r="P55" s="120" t="s">
        <v>250</v>
      </c>
      <c r="Q55" s="121"/>
      <c r="R55" s="121"/>
      <c r="S55" s="121"/>
      <c r="T55" s="121"/>
      <c r="U55" s="122"/>
      <c r="V55" s="114">
        <f>COUNTIF($L$43:$AQ$48,2)</f>
        <v>2</v>
      </c>
      <c r="W55" s="116"/>
      <c r="X55" s="114" t="s">
        <v>257</v>
      </c>
      <c r="Y55" s="116"/>
      <c r="Z55" s="24"/>
      <c r="AA55" s="24"/>
      <c r="AB55" s="231">
        <f>SUM(V53:W58)</f>
        <v>25</v>
      </c>
      <c r="AC55" s="231"/>
      <c r="AD55" s="231"/>
      <c r="AE55" s="148" t="s">
        <v>257</v>
      </c>
      <c r="AF55" s="148"/>
      <c r="AH55" s="149" t="s">
        <v>252</v>
      </c>
      <c r="AI55" s="150"/>
      <c r="AJ55" s="151" t="s">
        <v>294</v>
      </c>
      <c r="AK55" s="151"/>
      <c r="AL55" s="151"/>
      <c r="AM55" s="151"/>
      <c r="AN55" s="151"/>
      <c r="AO55" s="151"/>
      <c r="AP55" s="151"/>
      <c r="AQ55" s="151"/>
      <c r="AR55" s="151"/>
      <c r="AS55" s="151"/>
      <c r="AT55" s="152"/>
      <c r="AU55" s="5"/>
      <c r="AV55" s="5"/>
      <c r="AW55" s="5"/>
      <c r="AX55" s="5"/>
      <c r="AY55" s="5"/>
      <c r="AZ55" s="5"/>
      <c r="BA55" s="5"/>
      <c r="BB55" s="5"/>
      <c r="BC55" s="5"/>
      <c r="BD55" s="5"/>
      <c r="BE55" s="5"/>
      <c r="BF55" s="5"/>
      <c r="BG55" s="5"/>
      <c r="BH55" s="5"/>
      <c r="BI55" s="5"/>
      <c r="BJ55" s="5"/>
      <c r="BK55" s="5"/>
      <c r="BL55" s="5"/>
      <c r="BM55" s="5"/>
      <c r="BN55" s="5"/>
      <c r="BO55" s="5"/>
      <c r="BP55" s="5"/>
    </row>
    <row r="56" spans="4:80" ht="6.75" customHeight="1" x14ac:dyDescent="0.4">
      <c r="D56" s="129"/>
      <c r="E56" s="129"/>
      <c r="F56" s="129"/>
      <c r="G56" s="129"/>
      <c r="H56" s="129"/>
      <c r="I56" s="5"/>
      <c r="J56" s="127"/>
      <c r="K56" s="127"/>
      <c r="L56" s="128"/>
      <c r="M56" s="128"/>
      <c r="N56" s="128"/>
      <c r="O56" s="128"/>
      <c r="P56" s="123"/>
      <c r="Q56" s="124"/>
      <c r="R56" s="124"/>
      <c r="S56" s="124"/>
      <c r="T56" s="124"/>
      <c r="U56" s="125"/>
      <c r="V56" s="117"/>
      <c r="W56" s="119"/>
      <c r="X56" s="117"/>
      <c r="Y56" s="119"/>
      <c r="Z56" s="24"/>
      <c r="AA56" s="24"/>
      <c r="AB56" s="231"/>
      <c r="AC56" s="231"/>
      <c r="AD56" s="231"/>
      <c r="AE56" s="148"/>
      <c r="AF56" s="148"/>
      <c r="AH56" s="153"/>
      <c r="AI56" s="154"/>
      <c r="AJ56" s="154"/>
      <c r="AK56" s="154"/>
      <c r="AL56" s="154"/>
      <c r="AM56" s="154"/>
      <c r="AN56" s="154"/>
      <c r="AO56" s="154"/>
      <c r="AP56" s="154"/>
      <c r="AQ56" s="154"/>
      <c r="AR56" s="154"/>
      <c r="AS56" s="154"/>
      <c r="AT56" s="155"/>
      <c r="AU56" s="5"/>
      <c r="AV56" s="5"/>
      <c r="AW56" s="5"/>
      <c r="AX56" s="5"/>
      <c r="AY56" s="5"/>
      <c r="AZ56" s="5"/>
      <c r="BA56" s="5"/>
      <c r="BB56" s="5"/>
      <c r="BC56" s="5"/>
      <c r="BD56" s="5"/>
      <c r="BE56" s="5"/>
      <c r="BF56" s="5"/>
      <c r="BG56" s="5"/>
      <c r="BH56" s="5"/>
      <c r="BI56" s="5"/>
      <c r="BJ56" s="5"/>
      <c r="BK56" s="5"/>
      <c r="BL56" s="5"/>
      <c r="BM56" s="5"/>
      <c r="BN56" s="5"/>
      <c r="BO56" s="5"/>
      <c r="BP56" s="5"/>
    </row>
    <row r="57" spans="4:80" ht="6.75" customHeight="1" x14ac:dyDescent="0.4">
      <c r="D57" s="129" t="s">
        <v>336</v>
      </c>
      <c r="E57" s="129"/>
      <c r="F57" s="129"/>
      <c r="G57" s="129"/>
      <c r="H57" s="129"/>
      <c r="I57" s="5"/>
      <c r="J57" s="127" t="s">
        <v>255</v>
      </c>
      <c r="K57" s="127"/>
      <c r="L57" s="128" t="s">
        <v>362</v>
      </c>
      <c r="M57" s="128"/>
      <c r="N57" s="128"/>
      <c r="O57" s="128"/>
      <c r="P57" s="120" t="s">
        <v>251</v>
      </c>
      <c r="Q57" s="121"/>
      <c r="R57" s="121"/>
      <c r="S57" s="121"/>
      <c r="T57" s="121"/>
      <c r="U57" s="122"/>
      <c r="V57" s="114">
        <f>COUNTIF($L$43:$AQ$48,3)</f>
        <v>10</v>
      </c>
      <c r="W57" s="116"/>
      <c r="X57" s="114" t="s">
        <v>257</v>
      </c>
      <c r="Y57" s="116"/>
      <c r="Z57" s="24"/>
      <c r="AA57" s="24"/>
      <c r="AB57" s="231"/>
      <c r="AC57" s="231"/>
      <c r="AD57" s="231"/>
      <c r="AE57" s="148"/>
      <c r="AF57" s="148"/>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row>
    <row r="58" spans="4:80" ht="6.75" customHeight="1" x14ac:dyDescent="0.4">
      <c r="D58" s="129"/>
      <c r="E58" s="129"/>
      <c r="F58" s="129"/>
      <c r="G58" s="129"/>
      <c r="H58" s="129"/>
      <c r="I58" s="5"/>
      <c r="J58" s="127"/>
      <c r="K58" s="127"/>
      <c r="L58" s="128"/>
      <c r="M58" s="128"/>
      <c r="N58" s="128"/>
      <c r="O58" s="128"/>
      <c r="P58" s="123"/>
      <c r="Q58" s="124"/>
      <c r="R58" s="124"/>
      <c r="S58" s="124"/>
      <c r="T58" s="124"/>
      <c r="U58" s="125"/>
      <c r="V58" s="117"/>
      <c r="W58" s="119"/>
      <c r="X58" s="117"/>
      <c r="Y58" s="119"/>
      <c r="Z58" s="24"/>
      <c r="AA58" s="24"/>
      <c r="AB58" s="24"/>
      <c r="AC58" s="24"/>
      <c r="AD58" s="5"/>
      <c r="AE58" s="5"/>
      <c r="AF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row>
    <row r="59" spans="4:80" ht="7.5" customHeight="1" x14ac:dyDescent="0.4">
      <c r="D59" s="129" t="s">
        <v>336</v>
      </c>
      <c r="E59" s="129"/>
      <c r="F59" s="129"/>
      <c r="G59" s="129"/>
      <c r="H59" s="129"/>
      <c r="I59" s="5"/>
      <c r="J59" s="127" t="s">
        <v>256</v>
      </c>
      <c r="K59" s="127"/>
      <c r="L59" s="115" t="s">
        <v>252</v>
      </c>
      <c r="M59" s="115"/>
      <c r="N59" s="115"/>
      <c r="O59" s="115"/>
      <c r="P59" s="121" t="s">
        <v>253</v>
      </c>
      <c r="Q59" s="121"/>
      <c r="R59" s="121"/>
      <c r="S59" s="121"/>
      <c r="T59" s="121"/>
      <c r="U59" s="121"/>
      <c r="V59" s="115">
        <f>COUNTIF($L$43:$AQ$48,"×")</f>
        <v>7</v>
      </c>
      <c r="W59" s="115"/>
      <c r="X59" s="115" t="s">
        <v>257</v>
      </c>
      <c r="Y59" s="115"/>
      <c r="Z59" s="24"/>
      <c r="AA59" s="24"/>
      <c r="AB59" s="24"/>
      <c r="AC59" s="24"/>
      <c r="AD59" s="5"/>
      <c r="AE59" s="5"/>
      <c r="AF59" s="5"/>
      <c r="AH59" s="225" t="s">
        <v>288</v>
      </c>
      <c r="AI59" s="226"/>
      <c r="AJ59" s="226"/>
      <c r="AK59" s="226"/>
      <c r="AL59" s="226"/>
      <c r="AM59" s="226"/>
      <c r="AN59" s="226"/>
      <c r="AO59" s="226"/>
      <c r="AP59" s="226"/>
      <c r="AQ59" s="226"/>
      <c r="AR59" s="226"/>
      <c r="AS59" s="226"/>
      <c r="AT59" s="226"/>
      <c r="AU59" s="227"/>
      <c r="AV59" s="5"/>
      <c r="AW59" s="5"/>
      <c r="AX59" s="156" t="s">
        <v>295</v>
      </c>
      <c r="AY59" s="156"/>
      <c r="AZ59" s="156"/>
      <c r="BA59" s="156"/>
      <c r="BB59" s="156"/>
      <c r="BC59" s="156"/>
      <c r="BD59" s="156"/>
      <c r="BE59" s="156"/>
      <c r="BF59" s="156"/>
      <c r="BG59" s="157" t="s">
        <v>296</v>
      </c>
      <c r="BH59" s="157"/>
      <c r="BI59" s="157"/>
      <c r="BJ59" s="157"/>
      <c r="BK59" s="158" cm="1">
        <f t="array" ref="BK59">_xlfn.IFS(AND(AX45=0,BB45=0,BJ45=0,AX51=0,BF51=0,BJ51=0),0,OR(AX45=1,BB45=1,BJ45=1,AX51=1,BF51=1,BJ51=1),1,AND(AX45=9,BB45=9,BJ45=9,AX51=9,BF51=9,BJ51=9),9,AND(AX45="×",BB45="×",BJ45="×",AX51="×",BF51="×",BJ51="×"),"×")</f>
        <v>1</v>
      </c>
      <c r="BL59" s="158"/>
      <c r="BM59" s="87"/>
      <c r="BN59" s="89"/>
      <c r="BO59" s="89"/>
      <c r="BP59" s="5"/>
      <c r="BS59"/>
      <c r="BT59"/>
      <c r="BU59"/>
    </row>
    <row r="60" spans="4:80" ht="7.5" customHeight="1" x14ac:dyDescent="0.4">
      <c r="D60" s="129"/>
      <c r="E60" s="129"/>
      <c r="F60" s="129"/>
      <c r="G60" s="129"/>
      <c r="H60" s="129"/>
      <c r="I60" s="5"/>
      <c r="J60" s="127"/>
      <c r="K60" s="127"/>
      <c r="L60" s="127"/>
      <c r="M60" s="127"/>
      <c r="N60" s="127"/>
      <c r="O60" s="127"/>
      <c r="P60" s="126"/>
      <c r="Q60" s="126"/>
      <c r="R60" s="126"/>
      <c r="S60" s="126"/>
      <c r="T60" s="126"/>
      <c r="U60" s="126"/>
      <c r="V60" s="127"/>
      <c r="W60" s="127"/>
      <c r="X60" s="127"/>
      <c r="Y60" s="127"/>
      <c r="Z60" s="24"/>
      <c r="AA60" s="24"/>
      <c r="AB60" s="24"/>
      <c r="AC60" s="24"/>
      <c r="AD60" s="5"/>
      <c r="AE60" s="5"/>
      <c r="AF60" s="5"/>
      <c r="AH60" s="228"/>
      <c r="AI60" s="229"/>
      <c r="AJ60" s="229"/>
      <c r="AK60" s="229"/>
      <c r="AL60" s="229"/>
      <c r="AM60" s="229"/>
      <c r="AN60" s="229"/>
      <c r="AO60" s="229"/>
      <c r="AP60" s="229"/>
      <c r="AQ60" s="229"/>
      <c r="AR60" s="229"/>
      <c r="AS60" s="229"/>
      <c r="AT60" s="229"/>
      <c r="AU60" s="230"/>
      <c r="AV60" s="5"/>
      <c r="AW60" s="5"/>
      <c r="AX60" s="156"/>
      <c r="AY60" s="156"/>
      <c r="AZ60" s="156"/>
      <c r="BA60" s="156"/>
      <c r="BB60" s="156"/>
      <c r="BC60" s="156"/>
      <c r="BD60" s="156"/>
      <c r="BE60" s="156"/>
      <c r="BF60" s="156"/>
      <c r="BG60" s="157"/>
      <c r="BH60" s="157"/>
      <c r="BI60" s="157"/>
      <c r="BJ60" s="157"/>
      <c r="BK60" s="158"/>
      <c r="BL60" s="158"/>
      <c r="BM60" s="10"/>
      <c r="BN60" s="10"/>
      <c r="BO60" s="10"/>
      <c r="BP60" s="5"/>
      <c r="BQ60" s="98" t="s">
        <v>339</v>
      </c>
      <c r="BR60" s="97"/>
      <c r="BS60"/>
      <c r="BT60"/>
      <c r="BU60"/>
    </row>
    <row r="61" spans="4:80" s="4" customFormat="1" ht="7.5" customHeight="1" x14ac:dyDescent="0.4">
      <c r="D61" s="129" t="s">
        <v>337</v>
      </c>
      <c r="E61" s="129"/>
      <c r="F61" s="129"/>
      <c r="G61" s="129"/>
      <c r="H61" s="129"/>
      <c r="I61" s="10"/>
      <c r="J61" s="10"/>
      <c r="K61" s="10"/>
      <c r="L61" s="10"/>
      <c r="M61" s="10"/>
      <c r="N61" s="10"/>
      <c r="P61" s="127" t="s">
        <v>259</v>
      </c>
      <c r="Q61" s="127"/>
      <c r="R61" s="159" t="s">
        <v>260</v>
      </c>
      <c r="S61" s="159"/>
      <c r="T61" s="159"/>
      <c r="U61" s="159"/>
      <c r="V61" s="159"/>
      <c r="W61" s="159"/>
      <c r="X61" s="159"/>
      <c r="Y61" s="159"/>
      <c r="Z61" s="159"/>
      <c r="AA61" s="160"/>
      <c r="AB61" s="161">
        <v>1</v>
      </c>
      <c r="AC61" s="161"/>
      <c r="AD61" s="126" t="s">
        <v>257</v>
      </c>
      <c r="AE61" s="126"/>
      <c r="AF61" s="10"/>
      <c r="AG61" s="10"/>
      <c r="AH61" s="188">
        <v>0</v>
      </c>
      <c r="AI61" s="189"/>
      <c r="AJ61" s="143" t="s">
        <v>289</v>
      </c>
      <c r="AK61" s="143"/>
      <c r="AL61" s="143"/>
      <c r="AM61" s="143"/>
      <c r="AN61" s="143"/>
      <c r="AO61" s="143"/>
      <c r="AP61" s="143"/>
      <c r="AQ61" s="143"/>
      <c r="AR61" s="143"/>
      <c r="AS61" s="143"/>
      <c r="AT61" s="143"/>
      <c r="AU61" s="144"/>
      <c r="AV61" s="10"/>
      <c r="AW61" s="10"/>
      <c r="AX61" s="156" t="s">
        <v>297</v>
      </c>
      <c r="AY61" s="156"/>
      <c r="AZ61" s="156"/>
      <c r="BA61" s="156"/>
      <c r="BB61" s="156"/>
      <c r="BC61" s="156"/>
      <c r="BD61" s="156"/>
      <c r="BE61" s="156"/>
      <c r="BF61" s="156"/>
      <c r="BG61" s="157" t="s">
        <v>298</v>
      </c>
      <c r="BH61" s="157"/>
      <c r="BI61" s="157"/>
      <c r="BJ61" s="157"/>
      <c r="BK61" s="128" cm="1">
        <f t="array" ref="BK61">_xlfn.IFS(AND(AX47=0,BB47=0,BJ47=0,AX53=0,BF53=0,BJ53=0),0,OR(AX47=2,BB47=2,BJ47=2,AX53=2,BF53=2,BJ53=2),2,OR(AX47=1,BB47=1,BJ47=1,AX53=1,BF53=1,BJ53=1),1,AND(OR(AX47=0,AX47&lt;&gt;0),OR(BB47=0,BB47&lt;&gt;0),OR(BJ47=0,BJ47&lt;&gt;0),OR(AX53=0,AX53&lt;&gt;0),OR(BF53=0,BF53&lt;&gt;0),OR(BJ53=0,BJ53&lt;&gt;0)),0,AND(AX47=9,BB47=9,BJ47=9,AX47=9,BF53=9,BJ47=9),9,AND(AX47="×",BB47="×",BJ47="×",AX47="×",BF53="×",BJ47="×"),"×")</f>
        <v>2</v>
      </c>
      <c r="BL61" s="128"/>
      <c r="BM61" s="10"/>
      <c r="BN61" s="10"/>
      <c r="BO61" s="10"/>
      <c r="BP61" s="10"/>
      <c r="BQ61" s="97"/>
      <c r="BR61" s="97"/>
      <c r="BS61"/>
      <c r="BT61"/>
      <c r="BU61"/>
    </row>
    <row r="62" spans="4:80" ht="7.5" customHeight="1" x14ac:dyDescent="0.4">
      <c r="D62" s="129"/>
      <c r="E62" s="129"/>
      <c r="F62" s="129"/>
      <c r="G62" s="129"/>
      <c r="H62" s="129"/>
      <c r="I62" s="5"/>
      <c r="J62" s="5"/>
      <c r="K62" s="5"/>
      <c r="L62" s="5"/>
      <c r="M62" s="5"/>
      <c r="N62" s="5"/>
      <c r="P62" s="127"/>
      <c r="Q62" s="127"/>
      <c r="R62" s="159"/>
      <c r="S62" s="159"/>
      <c r="T62" s="159"/>
      <c r="U62" s="159"/>
      <c r="V62" s="159"/>
      <c r="W62" s="159"/>
      <c r="X62" s="159"/>
      <c r="Y62" s="159"/>
      <c r="Z62" s="159"/>
      <c r="AA62" s="160"/>
      <c r="AB62" s="161"/>
      <c r="AC62" s="161"/>
      <c r="AD62" s="126"/>
      <c r="AE62" s="126"/>
      <c r="AF62" s="5"/>
      <c r="AG62" s="5"/>
      <c r="AH62" s="188">
        <v>1</v>
      </c>
      <c r="AI62" s="189"/>
      <c r="AJ62" s="143" t="s">
        <v>291</v>
      </c>
      <c r="AK62" s="143"/>
      <c r="AL62" s="143"/>
      <c r="AM62" s="143"/>
      <c r="AN62" s="143"/>
      <c r="AO62" s="143"/>
      <c r="AP62" s="143"/>
      <c r="AQ62" s="143"/>
      <c r="AR62" s="143"/>
      <c r="AS62" s="143"/>
      <c r="AT62" s="143"/>
      <c r="AU62" s="144"/>
      <c r="AV62" s="5"/>
      <c r="AW62" s="5"/>
      <c r="AX62" s="156"/>
      <c r="AY62" s="156"/>
      <c r="AZ62" s="156"/>
      <c r="BA62" s="156"/>
      <c r="BB62" s="156"/>
      <c r="BC62" s="156"/>
      <c r="BD62" s="156"/>
      <c r="BE62" s="156"/>
      <c r="BF62" s="156"/>
      <c r="BG62" s="157"/>
      <c r="BH62" s="157"/>
      <c r="BI62" s="157"/>
      <c r="BJ62" s="157"/>
      <c r="BK62" s="128"/>
      <c r="BL62" s="128"/>
      <c r="BM62" s="5"/>
      <c r="BN62" s="5"/>
      <c r="BO62" s="5"/>
      <c r="BP62" s="5"/>
      <c r="BS62"/>
      <c r="BT62"/>
      <c r="BU62"/>
    </row>
    <row r="63" spans="4:80" ht="7.5" customHeight="1" x14ac:dyDescent="0.4">
      <c r="D63" s="129" t="s">
        <v>337</v>
      </c>
      <c r="E63" s="129"/>
      <c r="F63" s="129"/>
      <c r="G63" s="129"/>
      <c r="H63" s="129"/>
      <c r="I63" s="5"/>
      <c r="J63" s="5"/>
      <c r="K63" s="5"/>
      <c r="L63" s="5"/>
      <c r="M63" s="5"/>
      <c r="N63" s="5"/>
      <c r="P63" s="127" t="s">
        <v>261</v>
      </c>
      <c r="Q63" s="127"/>
      <c r="R63" s="159" t="s">
        <v>262</v>
      </c>
      <c r="S63" s="159"/>
      <c r="T63" s="159"/>
      <c r="U63" s="159"/>
      <c r="V63" s="159"/>
      <c r="W63" s="159"/>
      <c r="X63" s="159"/>
      <c r="Y63" s="159"/>
      <c r="Z63" s="159"/>
      <c r="AA63" s="160"/>
      <c r="AB63" s="161">
        <v>2</v>
      </c>
      <c r="AC63" s="161"/>
      <c r="AD63" s="187" t="s">
        <v>257</v>
      </c>
      <c r="AE63" s="126"/>
      <c r="AF63" s="5"/>
      <c r="AG63" s="5"/>
      <c r="AH63" s="188">
        <v>2</v>
      </c>
      <c r="AI63" s="189"/>
      <c r="AJ63" s="143" t="s">
        <v>293</v>
      </c>
      <c r="AK63" s="143"/>
      <c r="AL63" s="143"/>
      <c r="AM63" s="143"/>
      <c r="AN63" s="143"/>
      <c r="AO63" s="143"/>
      <c r="AP63" s="143"/>
      <c r="AQ63" s="143"/>
      <c r="AR63" s="143"/>
      <c r="AS63" s="143"/>
      <c r="AT63" s="143"/>
      <c r="AU63" s="144"/>
      <c r="AV63" s="5"/>
      <c r="AW63" s="5"/>
      <c r="AX63" s="5"/>
      <c r="AY63" s="5"/>
      <c r="AZ63" s="5"/>
      <c r="BA63" s="5"/>
      <c r="BB63" s="5"/>
      <c r="BC63" s="5"/>
      <c r="BD63" s="5"/>
      <c r="BE63" s="5"/>
      <c r="BF63" s="5"/>
      <c r="BG63" s="5"/>
      <c r="BH63" s="5"/>
      <c r="BI63" s="5"/>
      <c r="BJ63" s="5"/>
      <c r="BK63" s="5"/>
      <c r="BL63" s="5"/>
      <c r="BM63" s="5"/>
      <c r="BN63" s="5"/>
      <c r="BO63" s="5"/>
      <c r="BP63" s="5"/>
    </row>
    <row r="64" spans="4:80" ht="7.5" customHeight="1" x14ac:dyDescent="0.4">
      <c r="D64" s="129"/>
      <c r="E64" s="129"/>
      <c r="F64" s="129"/>
      <c r="G64" s="129"/>
      <c r="H64" s="129"/>
      <c r="I64" s="5"/>
      <c r="J64" s="5"/>
      <c r="K64" s="5"/>
      <c r="L64" s="5"/>
      <c r="M64" s="5"/>
      <c r="N64" s="5"/>
      <c r="P64" s="127"/>
      <c r="Q64" s="127"/>
      <c r="R64" s="159"/>
      <c r="S64" s="159"/>
      <c r="T64" s="159"/>
      <c r="U64" s="159"/>
      <c r="V64" s="159"/>
      <c r="W64" s="159"/>
      <c r="X64" s="159"/>
      <c r="Y64" s="159"/>
      <c r="Z64" s="159"/>
      <c r="AA64" s="160"/>
      <c r="AB64" s="161"/>
      <c r="AC64" s="161"/>
      <c r="AD64" s="187"/>
      <c r="AE64" s="126"/>
      <c r="AF64" s="5"/>
      <c r="AG64" s="5"/>
      <c r="AH64" s="188">
        <v>9</v>
      </c>
      <c r="AI64" s="189"/>
      <c r="AJ64" s="143" t="s">
        <v>292</v>
      </c>
      <c r="AK64" s="143"/>
      <c r="AL64" s="143"/>
      <c r="AM64" s="143"/>
      <c r="AN64" s="143"/>
      <c r="AO64" s="143"/>
      <c r="AP64" s="143"/>
      <c r="AQ64" s="143"/>
      <c r="AR64" s="143"/>
      <c r="AS64" s="143"/>
      <c r="AT64" s="143"/>
      <c r="AU64" s="144"/>
      <c r="AV64" s="5"/>
      <c r="AW64" s="5"/>
      <c r="AX64" s="5"/>
      <c r="AY64" s="5"/>
      <c r="AZ64" s="5"/>
      <c r="BA64" s="5"/>
      <c r="BB64" s="5"/>
      <c r="BC64" s="5"/>
      <c r="BD64" s="5"/>
      <c r="BE64" s="5"/>
      <c r="BF64" s="5"/>
      <c r="BG64" s="5"/>
      <c r="BH64" s="5"/>
      <c r="BI64" s="5"/>
      <c r="BJ64" s="5"/>
      <c r="BK64" s="5"/>
      <c r="BL64" s="5"/>
      <c r="BM64" s="5"/>
      <c r="BN64" s="5"/>
      <c r="BO64" s="5"/>
      <c r="BP64" s="5"/>
    </row>
    <row r="65" spans="4:79" ht="7.5" customHeight="1" x14ac:dyDescent="0.4">
      <c r="D65" s="129" t="s">
        <v>337</v>
      </c>
      <c r="E65" s="129"/>
      <c r="F65" s="129"/>
      <c r="G65" s="129"/>
      <c r="H65" s="129"/>
      <c r="I65" s="5"/>
      <c r="J65" s="5"/>
      <c r="K65" s="5"/>
      <c r="L65" s="5"/>
      <c r="M65" s="5"/>
      <c r="N65" s="5"/>
      <c r="P65" s="127" t="s">
        <v>280</v>
      </c>
      <c r="Q65" s="127"/>
      <c r="R65" s="159" t="s">
        <v>263</v>
      </c>
      <c r="S65" s="159"/>
      <c r="T65" s="159"/>
      <c r="U65" s="159"/>
      <c r="V65" s="159"/>
      <c r="W65" s="159"/>
      <c r="X65" s="159"/>
      <c r="Y65" s="159"/>
      <c r="Z65" s="159"/>
      <c r="AA65" s="160"/>
      <c r="AB65" s="161">
        <v>4</v>
      </c>
      <c r="AC65" s="161"/>
      <c r="AD65" s="187" t="s">
        <v>257</v>
      </c>
      <c r="AE65" s="126"/>
      <c r="AF65" s="5"/>
      <c r="AG65" s="5"/>
      <c r="AH65" s="188" t="s">
        <v>252</v>
      </c>
      <c r="AI65" s="189"/>
      <c r="AJ65" s="143" t="s">
        <v>294</v>
      </c>
      <c r="AK65" s="143"/>
      <c r="AL65" s="143"/>
      <c r="AM65" s="143"/>
      <c r="AN65" s="143"/>
      <c r="AO65" s="143"/>
      <c r="AP65" s="143"/>
      <c r="AQ65" s="143"/>
      <c r="AR65" s="143"/>
      <c r="AS65" s="143"/>
      <c r="AT65" s="143"/>
      <c r="AU65" s="144"/>
      <c r="AV65" s="5"/>
      <c r="AW65" s="5"/>
      <c r="AX65" s="5"/>
      <c r="AY65" s="5"/>
      <c r="AZ65" s="5"/>
      <c r="BA65" s="5"/>
      <c r="BB65" s="5"/>
      <c r="BC65" s="5"/>
      <c r="BD65" s="5"/>
      <c r="BE65" s="5"/>
      <c r="BF65" s="5"/>
      <c r="BG65" s="5"/>
      <c r="BH65" s="5"/>
      <c r="BI65" s="5"/>
      <c r="BJ65" s="5"/>
      <c r="BK65" s="5"/>
      <c r="BL65" s="5"/>
      <c r="BM65" s="5"/>
      <c r="BN65" s="5"/>
      <c r="BO65" s="5"/>
      <c r="BP65" s="5"/>
    </row>
    <row r="66" spans="4:79" ht="7.5" customHeight="1" x14ac:dyDescent="0.4">
      <c r="D66" s="129"/>
      <c r="E66" s="129"/>
      <c r="F66" s="129"/>
      <c r="G66" s="129"/>
      <c r="H66" s="129"/>
      <c r="I66" s="5"/>
      <c r="J66" s="5"/>
      <c r="K66" s="5"/>
      <c r="L66" s="5"/>
      <c r="M66" s="5"/>
      <c r="N66" s="5"/>
      <c r="P66" s="127"/>
      <c r="Q66" s="127"/>
      <c r="R66" s="159"/>
      <c r="S66" s="159"/>
      <c r="T66" s="159"/>
      <c r="U66" s="159"/>
      <c r="V66" s="159"/>
      <c r="W66" s="159"/>
      <c r="X66" s="159"/>
      <c r="Y66" s="159"/>
      <c r="Z66" s="159"/>
      <c r="AA66" s="160"/>
      <c r="AB66" s="161"/>
      <c r="AC66" s="161"/>
      <c r="AD66" s="187"/>
      <c r="AE66" s="126"/>
      <c r="AF66" s="5"/>
      <c r="AG66" s="5"/>
      <c r="AH66" s="145"/>
      <c r="AI66" s="146"/>
      <c r="AJ66" s="146"/>
      <c r="AK66" s="146"/>
      <c r="AL66" s="146"/>
      <c r="AM66" s="146"/>
      <c r="AN66" s="146"/>
      <c r="AO66" s="146"/>
      <c r="AP66" s="146"/>
      <c r="AQ66" s="146"/>
      <c r="AR66" s="146"/>
      <c r="AS66" s="146"/>
      <c r="AT66" s="146"/>
      <c r="AU66" s="147"/>
      <c r="AV66" s="5"/>
      <c r="AW66" s="5"/>
      <c r="AX66" s="5"/>
      <c r="AY66" s="5"/>
      <c r="AZ66" s="5"/>
      <c r="BA66" s="5"/>
      <c r="BB66" s="5"/>
      <c r="BC66" s="5"/>
      <c r="BD66" s="5"/>
      <c r="BE66" s="5"/>
      <c r="BF66" s="5"/>
      <c r="BG66" s="5"/>
      <c r="BH66" s="5"/>
      <c r="BI66" s="5"/>
      <c r="BJ66" s="5"/>
      <c r="BK66" s="10"/>
      <c r="BL66" s="10"/>
      <c r="BM66" s="10"/>
      <c r="BN66" s="10"/>
      <c r="BO66" s="10"/>
      <c r="BP66" s="5"/>
    </row>
    <row r="67" spans="4:79" ht="6.75" customHeight="1" x14ac:dyDescent="0.4">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10"/>
      <c r="BK67" s="10"/>
      <c r="BL67" s="10"/>
      <c r="BM67" s="10"/>
      <c r="BN67" s="10"/>
      <c r="BO67" s="10"/>
      <c r="BP67" s="5"/>
    </row>
    <row r="68" spans="4:79" ht="7.5" customHeight="1" x14ac:dyDescent="0.4">
      <c r="I68" s="5"/>
      <c r="J68" s="196" t="s">
        <v>267</v>
      </c>
      <c r="K68" s="197"/>
      <c r="L68" s="197"/>
      <c r="M68" s="197"/>
      <c r="N68" s="197"/>
      <c r="O68" s="197"/>
      <c r="P68" s="197"/>
      <c r="Q68" s="197"/>
      <c r="R68" s="200" t="s">
        <v>273</v>
      </c>
      <c r="S68" s="201"/>
      <c r="T68" s="201"/>
      <c r="U68" s="201"/>
      <c r="V68" s="201"/>
      <c r="W68" s="201"/>
      <c r="X68" s="201"/>
      <c r="Y68" s="201"/>
      <c r="Z68" s="201"/>
      <c r="AA68" s="201"/>
      <c r="AB68" s="201"/>
      <c r="AC68" s="201"/>
      <c r="AD68" s="201"/>
      <c r="AE68" s="201"/>
      <c r="AF68" s="202"/>
      <c r="AG68" s="196" t="s">
        <v>276</v>
      </c>
      <c r="AH68" s="197"/>
      <c r="AI68" s="197"/>
      <c r="AJ68" s="197"/>
      <c r="AK68" s="197"/>
      <c r="AL68" s="197"/>
      <c r="AM68" s="197"/>
      <c r="AN68" s="197"/>
      <c r="AO68" s="197"/>
      <c r="AP68" s="171" t="s">
        <v>275</v>
      </c>
      <c r="AQ68" s="172"/>
      <c r="AR68" s="172"/>
      <c r="AS68" s="172"/>
      <c r="AT68" s="172"/>
      <c r="AU68" s="172"/>
      <c r="AV68" s="172"/>
      <c r="AW68" s="173"/>
      <c r="AX68" s="177" t="s">
        <v>299</v>
      </c>
      <c r="AY68" s="177"/>
      <c r="AZ68" s="177"/>
      <c r="BA68" s="177"/>
      <c r="BB68" s="177"/>
      <c r="BC68" s="177"/>
      <c r="BD68" s="177"/>
      <c r="BE68" s="177"/>
      <c r="BF68" s="177"/>
      <c r="BG68" s="177"/>
      <c r="BH68" s="178"/>
      <c r="BI68" s="181" t="s">
        <v>281</v>
      </c>
      <c r="BJ68" s="182"/>
      <c r="BK68" s="182"/>
      <c r="BL68" s="182"/>
      <c r="BM68" s="182"/>
      <c r="BN68" s="182"/>
      <c r="BO68" s="183"/>
      <c r="BP68" s="5"/>
    </row>
    <row r="69" spans="4:79" ht="6.75" customHeight="1" x14ac:dyDescent="0.4">
      <c r="I69" s="5"/>
      <c r="J69" s="198"/>
      <c r="K69" s="199"/>
      <c r="L69" s="199"/>
      <c r="M69" s="199"/>
      <c r="N69" s="199"/>
      <c r="O69" s="199"/>
      <c r="P69" s="199"/>
      <c r="Q69" s="199"/>
      <c r="R69" s="203"/>
      <c r="S69" s="204"/>
      <c r="T69" s="204"/>
      <c r="U69" s="204"/>
      <c r="V69" s="204"/>
      <c r="W69" s="204"/>
      <c r="X69" s="204"/>
      <c r="Y69" s="204"/>
      <c r="Z69" s="204"/>
      <c r="AA69" s="204"/>
      <c r="AB69" s="204"/>
      <c r="AC69" s="204"/>
      <c r="AD69" s="204"/>
      <c r="AE69" s="204"/>
      <c r="AF69" s="205"/>
      <c r="AG69" s="198"/>
      <c r="AH69" s="199"/>
      <c r="AI69" s="199"/>
      <c r="AJ69" s="199"/>
      <c r="AK69" s="199"/>
      <c r="AL69" s="199"/>
      <c r="AM69" s="199"/>
      <c r="AN69" s="199"/>
      <c r="AO69" s="199"/>
      <c r="AP69" s="174"/>
      <c r="AQ69" s="175"/>
      <c r="AR69" s="175"/>
      <c r="AS69" s="175"/>
      <c r="AT69" s="175"/>
      <c r="AU69" s="175"/>
      <c r="AV69" s="175"/>
      <c r="AW69" s="176"/>
      <c r="AX69" s="179"/>
      <c r="AY69" s="179"/>
      <c r="AZ69" s="179"/>
      <c r="BA69" s="179"/>
      <c r="BB69" s="179"/>
      <c r="BC69" s="179"/>
      <c r="BD69" s="179"/>
      <c r="BE69" s="179"/>
      <c r="BF69" s="179"/>
      <c r="BG69" s="179"/>
      <c r="BH69" s="180"/>
      <c r="BI69" s="184"/>
      <c r="BJ69" s="185"/>
      <c r="BK69" s="185"/>
      <c r="BL69" s="185"/>
      <c r="BM69" s="185"/>
      <c r="BN69" s="185"/>
      <c r="BO69" s="186"/>
      <c r="BP69" s="5"/>
    </row>
    <row r="70" spans="4:79" ht="9" customHeight="1" x14ac:dyDescent="0.4">
      <c r="I70" s="5"/>
      <c r="J70" s="32"/>
      <c r="K70" s="69"/>
      <c r="L70" s="136" t="s">
        <v>270</v>
      </c>
      <c r="M70" s="137"/>
      <c r="N70" s="137"/>
      <c r="O70" s="137"/>
      <c r="P70" s="137"/>
      <c r="Q70" s="10"/>
      <c r="R70" s="70"/>
      <c r="S70" s="69"/>
      <c r="T70" s="137" t="s">
        <v>274</v>
      </c>
      <c r="U70" s="137"/>
      <c r="V70" s="137"/>
      <c r="W70" s="137"/>
      <c r="X70" s="137"/>
      <c r="Y70" s="137"/>
      <c r="Z70" s="137"/>
      <c r="AA70" s="137"/>
      <c r="AB70" s="137"/>
      <c r="AC70" s="137"/>
      <c r="AD70" s="137"/>
      <c r="AE70" s="137"/>
      <c r="AF70" s="138"/>
      <c r="AG70" s="198"/>
      <c r="AH70" s="199"/>
      <c r="AI70" s="199"/>
      <c r="AJ70" s="199"/>
      <c r="AK70" s="199"/>
      <c r="AL70" s="199"/>
      <c r="AM70" s="199"/>
      <c r="AN70" s="199"/>
      <c r="AO70" s="199"/>
      <c r="AP70" s="174"/>
      <c r="AQ70" s="175"/>
      <c r="AR70" s="175"/>
      <c r="AS70" s="175"/>
      <c r="AT70" s="175"/>
      <c r="AU70" s="175"/>
      <c r="AV70" s="175"/>
      <c r="AW70" s="176"/>
      <c r="AX70" s="179"/>
      <c r="AY70" s="179"/>
      <c r="AZ70" s="179"/>
      <c r="BA70" s="179"/>
      <c r="BB70" s="179"/>
      <c r="BC70" s="179"/>
      <c r="BD70" s="179"/>
      <c r="BE70" s="179"/>
      <c r="BF70" s="179"/>
      <c r="BG70" s="179"/>
      <c r="BH70" s="180"/>
      <c r="BI70" s="184"/>
      <c r="BJ70" s="185"/>
      <c r="BK70" s="185"/>
      <c r="BL70" s="185"/>
      <c r="BM70" s="185"/>
      <c r="BN70" s="185"/>
      <c r="BO70" s="186"/>
      <c r="BP70" s="6"/>
      <c r="BQ70" s="54"/>
      <c r="BR70" s="54"/>
      <c r="BS70" s="54"/>
      <c r="BT70" s="54"/>
      <c r="BU70" s="54"/>
      <c r="BV70" s="54"/>
    </row>
    <row r="71" spans="4:79" ht="1.5" customHeight="1" x14ac:dyDescent="0.4">
      <c r="I71" s="5"/>
      <c r="J71" s="32"/>
      <c r="K71" s="71"/>
      <c r="L71" s="73"/>
      <c r="M71" s="73"/>
      <c r="N71" s="73"/>
      <c r="O71" s="73"/>
      <c r="P71" s="73"/>
      <c r="Q71" s="51"/>
      <c r="R71" s="72"/>
      <c r="S71" s="71"/>
      <c r="T71" s="71"/>
      <c r="U71" s="71"/>
      <c r="V71" s="71"/>
      <c r="W71" s="71"/>
      <c r="X71" s="71"/>
      <c r="Y71" s="71"/>
      <c r="Z71" s="71"/>
      <c r="AA71" s="71"/>
      <c r="AB71" s="71"/>
      <c r="AC71" s="71"/>
      <c r="AD71" s="71"/>
      <c r="AE71" s="71"/>
      <c r="AF71" s="79"/>
      <c r="AG71" s="5"/>
      <c r="AH71" s="5"/>
      <c r="AI71" s="5"/>
      <c r="AJ71" s="5"/>
      <c r="AK71" s="5"/>
      <c r="AL71" s="5"/>
      <c r="AM71" s="5"/>
      <c r="AN71" s="5"/>
      <c r="AO71" s="5"/>
      <c r="AP71" s="32"/>
      <c r="AQ71" s="10"/>
      <c r="AR71" s="10"/>
      <c r="AS71" s="10"/>
      <c r="AT71" s="10"/>
      <c r="AU71" s="10"/>
      <c r="AV71" s="10"/>
      <c r="AW71" s="11"/>
      <c r="AX71" s="10"/>
      <c r="AY71" s="10"/>
      <c r="AZ71" s="10"/>
      <c r="BA71" s="10"/>
      <c r="BB71" s="10"/>
      <c r="BC71" s="10"/>
      <c r="BD71" s="10"/>
      <c r="BE71" s="10"/>
      <c r="BF71" s="10"/>
      <c r="BG71" s="10"/>
      <c r="BH71" s="10"/>
      <c r="BI71" s="61"/>
      <c r="BJ71" s="51"/>
      <c r="BK71" s="10"/>
      <c r="BL71" s="10"/>
      <c r="BM71" s="10"/>
      <c r="BN71" s="10"/>
      <c r="BO71" s="11"/>
      <c r="BP71" s="6"/>
      <c r="BQ71" s="54"/>
      <c r="BR71" s="54"/>
      <c r="BS71" s="54"/>
      <c r="BT71" s="54"/>
      <c r="BU71" s="54"/>
      <c r="BV71" s="54"/>
    </row>
    <row r="72" spans="4:79" ht="9" customHeight="1" x14ac:dyDescent="0.4">
      <c r="I72" s="5"/>
      <c r="J72" s="32"/>
      <c r="K72" s="69" t="s">
        <v>355</v>
      </c>
      <c r="L72" s="136" t="s">
        <v>271</v>
      </c>
      <c r="M72" s="137"/>
      <c r="N72" s="137"/>
      <c r="O72" s="137"/>
      <c r="P72" s="137"/>
      <c r="Q72" s="10"/>
      <c r="R72" s="70"/>
      <c r="S72" s="69"/>
      <c r="T72" s="137" t="s">
        <v>279</v>
      </c>
      <c r="U72" s="137"/>
      <c r="V72" s="137"/>
      <c r="W72" s="137"/>
      <c r="X72" s="137"/>
      <c r="Y72" s="137"/>
      <c r="Z72" s="137"/>
      <c r="AA72" s="137"/>
      <c r="AB72" s="137"/>
      <c r="AC72" s="137"/>
      <c r="AD72" s="137"/>
      <c r="AE72" s="137"/>
      <c r="AF72" s="138"/>
      <c r="AG72" s="31"/>
      <c r="AH72" s="15" t="str">
        <f>IF(AB61=0,"✓","")</f>
        <v/>
      </c>
      <c r="AI72" s="187" t="s">
        <v>274</v>
      </c>
      <c r="AJ72" s="126"/>
      <c r="AK72" s="126"/>
      <c r="AL72" s="126"/>
      <c r="AM72" s="126"/>
      <c r="AN72" s="126"/>
      <c r="AO72" s="10"/>
      <c r="AP72" s="70"/>
      <c r="AQ72" s="69" t="s">
        <v>355</v>
      </c>
      <c r="AR72" s="137" t="s">
        <v>274</v>
      </c>
      <c r="AS72" s="137"/>
      <c r="AT72" s="137"/>
      <c r="AU72" s="137"/>
      <c r="AV72" s="137"/>
      <c r="AW72" s="138"/>
      <c r="AY72" s="69" t="s">
        <v>355</v>
      </c>
      <c r="AZ72" s="168" t="s">
        <v>274</v>
      </c>
      <c r="BA72" s="169"/>
      <c r="BB72" s="169"/>
      <c r="BC72" s="169"/>
      <c r="BD72" s="169"/>
      <c r="BE72" s="169"/>
      <c r="BF72" s="4"/>
      <c r="BG72" s="4"/>
      <c r="BH72" s="4"/>
      <c r="BI72" s="70"/>
      <c r="BJ72" s="69" t="s">
        <v>355</v>
      </c>
      <c r="BK72" s="168" t="s">
        <v>274</v>
      </c>
      <c r="BL72" s="169"/>
      <c r="BM72" s="169"/>
      <c r="BN72" s="169"/>
      <c r="BO72" s="170"/>
      <c r="BP72" s="6"/>
      <c r="BQ72" s="162" t="s">
        <v>344</v>
      </c>
      <c r="BR72" s="162"/>
      <c r="BS72" s="162"/>
      <c r="BT72" s="162"/>
      <c r="BU72" s="162"/>
      <c r="BV72" s="162"/>
      <c r="BW72" s="162"/>
      <c r="BX72" s="162"/>
      <c r="BY72" s="162"/>
      <c r="BZ72" s="99"/>
      <c r="CA72" s="99"/>
    </row>
    <row r="73" spans="4:79" ht="1.5" customHeight="1" x14ac:dyDescent="0.4">
      <c r="I73" s="5"/>
      <c r="J73" s="32"/>
      <c r="K73" s="71"/>
      <c r="L73" s="73"/>
      <c r="M73" s="73"/>
      <c r="N73" s="73"/>
      <c r="O73" s="73"/>
      <c r="P73" s="73"/>
      <c r="Q73" s="51"/>
      <c r="R73" s="72"/>
      <c r="S73" s="71"/>
      <c r="T73" s="71"/>
      <c r="U73" s="88"/>
      <c r="V73" s="88"/>
      <c r="W73" s="88"/>
      <c r="X73" s="88"/>
      <c r="Y73" s="88"/>
      <c r="Z73" s="88"/>
      <c r="AA73" s="88"/>
      <c r="AB73" s="88"/>
      <c r="AC73" s="88"/>
      <c r="AD73" s="88"/>
      <c r="AE73" s="88"/>
      <c r="AF73" s="79"/>
      <c r="AG73" s="51"/>
      <c r="AH73" s="51"/>
      <c r="AI73" s="51"/>
      <c r="AJ73" s="51"/>
      <c r="AK73" s="51"/>
      <c r="AL73" s="51"/>
      <c r="AM73" s="51"/>
      <c r="AN73" s="51"/>
      <c r="AO73" s="51"/>
      <c r="AP73" s="72"/>
      <c r="AQ73" s="71"/>
      <c r="AR73" s="73"/>
      <c r="AS73" s="88"/>
      <c r="AT73" s="88"/>
      <c r="AU73" s="88"/>
      <c r="AV73" s="88"/>
      <c r="AW73" s="91"/>
      <c r="AY73" s="71"/>
      <c r="AZ73" s="85"/>
      <c r="BA73" s="85"/>
      <c r="BB73" s="85"/>
      <c r="BC73" s="85"/>
      <c r="BD73" s="85"/>
      <c r="BE73" s="85"/>
      <c r="BF73" s="4"/>
      <c r="BG73" s="4"/>
      <c r="BH73" s="4"/>
      <c r="BI73" s="70"/>
      <c r="BJ73" s="71"/>
      <c r="BK73" s="85"/>
      <c r="BL73" s="77"/>
      <c r="BM73" s="85"/>
      <c r="BN73" s="77"/>
      <c r="BO73" s="78"/>
      <c r="BP73" s="6"/>
      <c r="BQ73" s="162"/>
      <c r="BR73" s="162"/>
      <c r="BS73" s="162"/>
      <c r="BT73" s="162"/>
      <c r="BU73" s="162"/>
      <c r="BV73" s="162"/>
      <c r="BW73" s="162"/>
      <c r="BX73" s="162"/>
      <c r="BY73" s="162"/>
      <c r="BZ73" s="99"/>
      <c r="CA73" s="99"/>
    </row>
    <row r="74" spans="4:79" ht="9" customHeight="1" x14ac:dyDescent="0.4">
      <c r="I74" s="5"/>
      <c r="J74" s="32"/>
      <c r="K74" s="69"/>
      <c r="L74" s="136" t="s">
        <v>272</v>
      </c>
      <c r="M74" s="137"/>
      <c r="N74" s="137"/>
      <c r="O74" s="137"/>
      <c r="P74" s="137"/>
      <c r="Q74" s="10"/>
      <c r="R74" s="70"/>
      <c r="S74" s="69" t="s">
        <v>355</v>
      </c>
      <c r="T74" s="137" t="s">
        <v>278</v>
      </c>
      <c r="U74" s="137"/>
      <c r="V74" s="137"/>
      <c r="W74" s="137"/>
      <c r="X74" s="137"/>
      <c r="Y74" s="137"/>
      <c r="Z74" s="137"/>
      <c r="AA74" s="137"/>
      <c r="AB74" s="137"/>
      <c r="AC74" s="137"/>
      <c r="AD74" s="137"/>
      <c r="AE74" s="137"/>
      <c r="AF74" s="138"/>
      <c r="AG74" s="31"/>
      <c r="AH74" s="15" t="str">
        <f>IF(AB61&gt;0,"✓","")</f>
        <v>✓</v>
      </c>
      <c r="AI74" s="187" t="s">
        <v>277</v>
      </c>
      <c r="AJ74" s="126"/>
      <c r="AK74" s="126"/>
      <c r="AL74" s="126"/>
      <c r="AM74" s="126"/>
      <c r="AN74" s="126"/>
      <c r="AO74" s="10"/>
      <c r="AP74" s="70"/>
      <c r="AQ74" s="69"/>
      <c r="AR74" s="137" t="s">
        <v>277</v>
      </c>
      <c r="AS74" s="137"/>
      <c r="AT74" s="137"/>
      <c r="AU74" s="137"/>
      <c r="AV74" s="137"/>
      <c r="AW74" s="138"/>
      <c r="AY74" s="69"/>
      <c r="AZ74" s="168" t="s">
        <v>277</v>
      </c>
      <c r="BA74" s="169"/>
      <c r="BB74" s="169"/>
      <c r="BC74" s="169"/>
      <c r="BD74" s="169"/>
      <c r="BE74" s="169"/>
      <c r="BF74" s="4"/>
      <c r="BG74" s="4"/>
      <c r="BH74" s="4"/>
      <c r="BI74" s="70"/>
      <c r="BJ74" s="69"/>
      <c r="BK74" s="168" t="s">
        <v>277</v>
      </c>
      <c r="BL74" s="169"/>
      <c r="BM74" s="169"/>
      <c r="BN74" s="169"/>
      <c r="BO74" s="170"/>
      <c r="BP74" s="6"/>
      <c r="BQ74" s="162"/>
      <c r="BR74" s="162"/>
      <c r="BS74" s="162"/>
      <c r="BT74" s="162"/>
      <c r="BU74" s="162"/>
      <c r="BV74" s="162"/>
      <c r="BW74" s="162"/>
      <c r="BX74" s="162"/>
      <c r="BY74" s="162"/>
      <c r="BZ74" s="99"/>
      <c r="CA74" s="99"/>
    </row>
    <row r="75" spans="4:79" ht="3" customHeight="1" x14ac:dyDescent="0.4">
      <c r="I75" s="5"/>
      <c r="J75" s="33"/>
      <c r="K75" s="62"/>
      <c r="L75" s="62"/>
      <c r="M75" s="62"/>
      <c r="N75" s="62"/>
      <c r="O75" s="62"/>
      <c r="P75" s="62"/>
      <c r="Q75" s="62"/>
      <c r="R75" s="33"/>
      <c r="S75" s="62"/>
      <c r="T75" s="62"/>
      <c r="U75" s="62"/>
      <c r="V75" s="62"/>
      <c r="W75" s="62"/>
      <c r="X75" s="62"/>
      <c r="Y75" s="62"/>
      <c r="Z75" s="62"/>
      <c r="AA75" s="62"/>
      <c r="AB75" s="62"/>
      <c r="AC75" s="62"/>
      <c r="AD75" s="62"/>
      <c r="AE75" s="62"/>
      <c r="AF75" s="63"/>
      <c r="AG75" s="34"/>
      <c r="AH75" s="35"/>
      <c r="AI75" s="92"/>
      <c r="AJ75" s="92"/>
      <c r="AK75" s="92"/>
      <c r="AL75" s="92"/>
      <c r="AM75" s="92"/>
      <c r="AN75" s="62"/>
      <c r="AO75" s="62"/>
      <c r="AP75" s="33"/>
      <c r="AQ75" s="35"/>
      <c r="AR75" s="92"/>
      <c r="AS75" s="92"/>
      <c r="AT75" s="92"/>
      <c r="AU75" s="92"/>
      <c r="AV75" s="92"/>
      <c r="AW75" s="63"/>
      <c r="AX75" s="62"/>
      <c r="AY75" s="62"/>
      <c r="AZ75" s="62"/>
      <c r="BA75" s="62"/>
      <c r="BB75" s="62"/>
      <c r="BC75" s="62"/>
      <c r="BD75" s="62"/>
      <c r="BE75" s="62"/>
      <c r="BF75" s="62"/>
      <c r="BG75" s="62"/>
      <c r="BH75" s="62"/>
      <c r="BI75" s="33"/>
      <c r="BJ75" s="64"/>
      <c r="BK75" s="35"/>
      <c r="BL75" s="92"/>
      <c r="BM75" s="92"/>
      <c r="BN75" s="92"/>
      <c r="BO75" s="93"/>
      <c r="BP75" s="5"/>
    </row>
    <row r="76" spans="4:79" s="54" customFormat="1" ht="7.5" customHeight="1" x14ac:dyDescent="0.4">
      <c r="I76" s="6"/>
      <c r="J76" s="191" t="s">
        <v>304</v>
      </c>
      <c r="K76" s="164"/>
      <c r="L76" s="164"/>
      <c r="M76" s="164"/>
      <c r="N76" s="164"/>
      <c r="O76" s="164"/>
      <c r="P76" s="164"/>
      <c r="Q76" s="164"/>
      <c r="R76" s="164"/>
      <c r="S76" s="164"/>
      <c r="T76" s="164"/>
      <c r="U76" s="164"/>
      <c r="V76" s="164"/>
      <c r="W76" s="164"/>
      <c r="X76" s="164"/>
      <c r="Y76" s="164"/>
      <c r="Z76" s="164"/>
      <c r="AA76" s="164"/>
      <c r="AB76" s="164"/>
      <c r="AC76" s="164"/>
      <c r="AD76" s="164"/>
      <c r="AE76" s="164"/>
      <c r="AF76" s="164"/>
      <c r="AG76" s="164"/>
      <c r="AH76" s="164"/>
      <c r="AI76" s="164"/>
      <c r="AJ76" s="164"/>
      <c r="AK76" s="164"/>
      <c r="AL76" s="165"/>
      <c r="AM76" s="164" t="s">
        <v>305</v>
      </c>
      <c r="AN76" s="164"/>
      <c r="AO76" s="164"/>
      <c r="AP76" s="164"/>
      <c r="AQ76" s="164"/>
      <c r="AR76" s="164"/>
      <c r="AS76" s="164"/>
      <c r="AT76" s="164"/>
      <c r="AU76" s="164"/>
      <c r="AV76" s="164"/>
      <c r="AW76" s="164"/>
      <c r="AX76" s="164"/>
      <c r="AY76" s="164"/>
      <c r="AZ76" s="164"/>
      <c r="BA76" s="164"/>
      <c r="BB76" s="164"/>
      <c r="BC76" s="164"/>
      <c r="BD76" s="164"/>
      <c r="BE76" s="164"/>
      <c r="BF76" s="164"/>
      <c r="BG76" s="164"/>
      <c r="BH76" s="164"/>
      <c r="BI76" s="164"/>
      <c r="BJ76" s="164"/>
      <c r="BK76" s="164"/>
      <c r="BL76" s="164"/>
      <c r="BM76" s="164"/>
      <c r="BN76" s="164"/>
      <c r="BO76" s="165"/>
      <c r="BP76" s="6"/>
    </row>
    <row r="77" spans="4:79" ht="7.5" customHeight="1" x14ac:dyDescent="0.4">
      <c r="I77" s="5"/>
      <c r="J77" s="192"/>
      <c r="K77" s="166"/>
      <c r="L77" s="166"/>
      <c r="M77" s="166"/>
      <c r="N77" s="166"/>
      <c r="O77" s="166"/>
      <c r="P77" s="166"/>
      <c r="Q77" s="166"/>
      <c r="R77" s="166"/>
      <c r="S77" s="166"/>
      <c r="T77" s="166"/>
      <c r="U77" s="166"/>
      <c r="V77" s="166"/>
      <c r="W77" s="166"/>
      <c r="X77" s="166"/>
      <c r="Y77" s="166"/>
      <c r="Z77" s="166"/>
      <c r="AA77" s="166"/>
      <c r="AB77" s="166"/>
      <c r="AC77" s="166"/>
      <c r="AD77" s="166"/>
      <c r="AE77" s="166"/>
      <c r="AF77" s="166"/>
      <c r="AG77" s="166"/>
      <c r="AH77" s="166"/>
      <c r="AI77" s="166"/>
      <c r="AJ77" s="166"/>
      <c r="AK77" s="166"/>
      <c r="AL77" s="167"/>
      <c r="AM77" s="166"/>
      <c r="AN77" s="166"/>
      <c r="AO77" s="166"/>
      <c r="AP77" s="166"/>
      <c r="AQ77" s="166"/>
      <c r="AR77" s="166"/>
      <c r="AS77" s="166"/>
      <c r="AT77" s="166"/>
      <c r="AU77" s="166"/>
      <c r="AV77" s="166"/>
      <c r="AW77" s="166"/>
      <c r="AX77" s="166"/>
      <c r="AY77" s="166"/>
      <c r="AZ77" s="166"/>
      <c r="BA77" s="166"/>
      <c r="BB77" s="166"/>
      <c r="BC77" s="166"/>
      <c r="BD77" s="166"/>
      <c r="BE77" s="166"/>
      <c r="BF77" s="166"/>
      <c r="BG77" s="166"/>
      <c r="BH77" s="166"/>
      <c r="BI77" s="166"/>
      <c r="BJ77" s="166"/>
      <c r="BK77" s="166"/>
      <c r="BL77" s="166"/>
      <c r="BM77" s="166"/>
      <c r="BN77" s="166"/>
      <c r="BO77" s="167"/>
      <c r="BP77" s="5"/>
    </row>
    <row r="78" spans="4:79" ht="7.5" customHeight="1" x14ac:dyDescent="0.4">
      <c r="D78" s="142" t="s">
        <v>358</v>
      </c>
      <c r="E78" s="142"/>
      <c r="F78" s="142"/>
      <c r="G78" s="142"/>
      <c r="H78" s="142"/>
      <c r="I78" s="5"/>
      <c r="J78" s="130" t="s">
        <v>356</v>
      </c>
      <c r="K78" s="131"/>
      <c r="L78" s="131"/>
      <c r="M78" s="131"/>
      <c r="N78" s="131"/>
      <c r="O78" s="131"/>
      <c r="P78" s="131"/>
      <c r="Q78" s="131"/>
      <c r="R78" s="131"/>
      <c r="S78" s="131"/>
      <c r="T78" s="131"/>
      <c r="U78" s="131"/>
      <c r="V78" s="131"/>
      <c r="W78" s="131"/>
      <c r="X78" s="131"/>
      <c r="Y78" s="131"/>
      <c r="Z78" s="131"/>
      <c r="AA78" s="131"/>
      <c r="AB78" s="131"/>
      <c r="AC78" s="131"/>
      <c r="AD78" s="131"/>
      <c r="AE78" s="131"/>
      <c r="AF78" s="131"/>
      <c r="AG78" s="131"/>
      <c r="AH78" s="131"/>
      <c r="AI78" s="131"/>
      <c r="AJ78" s="131"/>
      <c r="AK78" s="131"/>
      <c r="AL78" s="132"/>
      <c r="AM78" s="136"/>
      <c r="AN78" s="137"/>
      <c r="AO78" s="137"/>
      <c r="AP78" s="137"/>
      <c r="AQ78" s="137"/>
      <c r="AR78" s="137"/>
      <c r="AS78" s="137"/>
      <c r="AT78" s="137"/>
      <c r="AU78" s="137"/>
      <c r="AV78" s="137"/>
      <c r="AW78" s="137"/>
      <c r="AX78" s="137"/>
      <c r="AY78" s="137"/>
      <c r="AZ78" s="137"/>
      <c r="BA78" s="137"/>
      <c r="BB78" s="137"/>
      <c r="BC78" s="137"/>
      <c r="BD78" s="137"/>
      <c r="BE78" s="137"/>
      <c r="BF78" s="137"/>
      <c r="BG78" s="137"/>
      <c r="BH78" s="137"/>
      <c r="BI78" s="137"/>
      <c r="BJ78" s="137"/>
      <c r="BK78" s="137"/>
      <c r="BL78" s="137"/>
      <c r="BM78" s="137"/>
      <c r="BN78" s="137"/>
      <c r="BO78" s="138"/>
      <c r="BP78" s="5"/>
    </row>
    <row r="79" spans="4:79" ht="7.5" customHeight="1" x14ac:dyDescent="0.4">
      <c r="D79" s="142"/>
      <c r="E79" s="142"/>
      <c r="F79" s="142"/>
      <c r="G79" s="142"/>
      <c r="H79" s="142"/>
      <c r="I79" s="5"/>
      <c r="J79" s="130"/>
      <c r="K79" s="131"/>
      <c r="L79" s="131"/>
      <c r="M79" s="131"/>
      <c r="N79" s="131"/>
      <c r="O79" s="131"/>
      <c r="P79" s="131"/>
      <c r="Q79" s="131"/>
      <c r="R79" s="131"/>
      <c r="S79" s="131"/>
      <c r="T79" s="131"/>
      <c r="U79" s="131"/>
      <c r="V79" s="131"/>
      <c r="W79" s="131"/>
      <c r="X79" s="131"/>
      <c r="Y79" s="131"/>
      <c r="Z79" s="131"/>
      <c r="AA79" s="131"/>
      <c r="AB79" s="131"/>
      <c r="AC79" s="131"/>
      <c r="AD79" s="131"/>
      <c r="AE79" s="131"/>
      <c r="AF79" s="131"/>
      <c r="AG79" s="131"/>
      <c r="AH79" s="131"/>
      <c r="AI79" s="131"/>
      <c r="AJ79" s="131"/>
      <c r="AK79" s="131"/>
      <c r="AL79" s="132"/>
      <c r="AM79" s="136"/>
      <c r="AN79" s="137"/>
      <c r="AO79" s="137"/>
      <c r="AP79" s="137"/>
      <c r="AQ79" s="137"/>
      <c r="AR79" s="137"/>
      <c r="AS79" s="137"/>
      <c r="AT79" s="137"/>
      <c r="AU79" s="137"/>
      <c r="AV79" s="137"/>
      <c r="AW79" s="137"/>
      <c r="AX79" s="137"/>
      <c r="AY79" s="137"/>
      <c r="AZ79" s="137"/>
      <c r="BA79" s="137"/>
      <c r="BB79" s="137"/>
      <c r="BC79" s="137"/>
      <c r="BD79" s="137"/>
      <c r="BE79" s="137"/>
      <c r="BF79" s="137"/>
      <c r="BG79" s="137"/>
      <c r="BH79" s="137"/>
      <c r="BI79" s="137"/>
      <c r="BJ79" s="137"/>
      <c r="BK79" s="137"/>
      <c r="BL79" s="137"/>
      <c r="BM79" s="137"/>
      <c r="BN79" s="137"/>
      <c r="BO79" s="138"/>
      <c r="BP79" s="5"/>
    </row>
    <row r="80" spans="4:79" ht="7.5" customHeight="1" x14ac:dyDescent="0.4">
      <c r="D80" s="142"/>
      <c r="E80" s="142"/>
      <c r="F80" s="142"/>
      <c r="G80" s="142"/>
      <c r="H80" s="142"/>
      <c r="I80" s="98"/>
      <c r="J80" s="130"/>
      <c r="K80" s="131"/>
      <c r="L80" s="131"/>
      <c r="M80" s="131"/>
      <c r="N80" s="131"/>
      <c r="O80" s="131"/>
      <c r="P80" s="131"/>
      <c r="Q80" s="131"/>
      <c r="R80" s="131"/>
      <c r="S80" s="131"/>
      <c r="T80" s="131"/>
      <c r="U80" s="131"/>
      <c r="V80" s="131"/>
      <c r="W80" s="131"/>
      <c r="X80" s="131"/>
      <c r="Y80" s="131"/>
      <c r="Z80" s="131"/>
      <c r="AA80" s="131"/>
      <c r="AB80" s="131"/>
      <c r="AC80" s="131"/>
      <c r="AD80" s="131"/>
      <c r="AE80" s="131"/>
      <c r="AF80" s="131"/>
      <c r="AG80" s="131"/>
      <c r="AH80" s="131"/>
      <c r="AI80" s="131"/>
      <c r="AJ80" s="131"/>
      <c r="AK80" s="131"/>
      <c r="AL80" s="132"/>
      <c r="AM80" s="136"/>
      <c r="AN80" s="137"/>
      <c r="AO80" s="137"/>
      <c r="AP80" s="137"/>
      <c r="AQ80" s="137"/>
      <c r="AR80" s="137"/>
      <c r="AS80" s="137"/>
      <c r="AT80" s="137"/>
      <c r="AU80" s="137"/>
      <c r="AV80" s="137"/>
      <c r="AW80" s="137"/>
      <c r="AX80" s="137"/>
      <c r="AY80" s="137"/>
      <c r="AZ80" s="137"/>
      <c r="BA80" s="137"/>
      <c r="BB80" s="137"/>
      <c r="BC80" s="137"/>
      <c r="BD80" s="137"/>
      <c r="BE80" s="137"/>
      <c r="BF80" s="137"/>
      <c r="BG80" s="137"/>
      <c r="BH80" s="137"/>
      <c r="BI80" s="137"/>
      <c r="BJ80" s="137"/>
      <c r="BK80" s="137"/>
      <c r="BL80" s="137"/>
      <c r="BM80" s="137"/>
      <c r="BN80" s="137"/>
      <c r="BO80" s="138"/>
      <c r="BP80" s="5"/>
    </row>
    <row r="81" spans="3:68" ht="7.5" customHeight="1" x14ac:dyDescent="0.4">
      <c r="C81" s="142" t="s">
        <v>359</v>
      </c>
      <c r="D81" s="142"/>
      <c r="E81" s="142"/>
      <c r="F81" s="142"/>
      <c r="G81" s="142"/>
      <c r="H81" s="142"/>
      <c r="I81" s="5"/>
      <c r="J81" s="130" t="s">
        <v>334</v>
      </c>
      <c r="K81" s="131"/>
      <c r="L81" s="131"/>
      <c r="M81" s="131"/>
      <c r="N81" s="131"/>
      <c r="O81" s="131"/>
      <c r="P81" s="131"/>
      <c r="Q81" s="131"/>
      <c r="R81" s="131"/>
      <c r="S81" s="131"/>
      <c r="T81" s="131"/>
      <c r="U81" s="131"/>
      <c r="V81" s="131"/>
      <c r="W81" s="131"/>
      <c r="X81" s="131"/>
      <c r="Y81" s="131"/>
      <c r="Z81" s="131"/>
      <c r="AA81" s="131"/>
      <c r="AB81" s="131"/>
      <c r="AC81" s="131"/>
      <c r="AD81" s="131"/>
      <c r="AE81" s="131"/>
      <c r="AF81" s="131"/>
      <c r="AG81" s="131"/>
      <c r="AH81" s="131"/>
      <c r="AI81" s="131"/>
      <c r="AJ81" s="131"/>
      <c r="AK81" s="131"/>
      <c r="AL81" s="132"/>
      <c r="AM81" s="136"/>
      <c r="AN81" s="137"/>
      <c r="AO81" s="137"/>
      <c r="AP81" s="137"/>
      <c r="AQ81" s="137"/>
      <c r="AR81" s="137"/>
      <c r="AS81" s="137"/>
      <c r="AT81" s="137"/>
      <c r="AU81" s="137"/>
      <c r="AV81" s="137"/>
      <c r="AW81" s="137"/>
      <c r="AX81" s="137"/>
      <c r="AY81" s="137"/>
      <c r="AZ81" s="137"/>
      <c r="BA81" s="137"/>
      <c r="BB81" s="137"/>
      <c r="BC81" s="137"/>
      <c r="BD81" s="137"/>
      <c r="BE81" s="137"/>
      <c r="BF81" s="137"/>
      <c r="BG81" s="137"/>
      <c r="BH81" s="137"/>
      <c r="BI81" s="137"/>
      <c r="BJ81" s="137"/>
      <c r="BK81" s="137"/>
      <c r="BL81" s="137"/>
      <c r="BM81" s="137"/>
      <c r="BN81" s="137"/>
      <c r="BO81" s="138"/>
      <c r="BP81" s="5"/>
    </row>
    <row r="82" spans="3:68" ht="7.5" customHeight="1" x14ac:dyDescent="0.4">
      <c r="C82" s="142"/>
      <c r="D82" s="142"/>
      <c r="E82" s="142"/>
      <c r="F82" s="142"/>
      <c r="G82" s="142"/>
      <c r="H82" s="142"/>
      <c r="I82" s="5"/>
      <c r="J82" s="130"/>
      <c r="K82" s="131"/>
      <c r="L82" s="131"/>
      <c r="M82" s="131"/>
      <c r="N82" s="131"/>
      <c r="O82" s="131"/>
      <c r="P82" s="131"/>
      <c r="Q82" s="131"/>
      <c r="R82" s="131"/>
      <c r="S82" s="131"/>
      <c r="T82" s="131"/>
      <c r="U82" s="131"/>
      <c r="V82" s="131"/>
      <c r="W82" s="131"/>
      <c r="X82" s="131"/>
      <c r="Y82" s="131"/>
      <c r="Z82" s="131"/>
      <c r="AA82" s="131"/>
      <c r="AB82" s="131"/>
      <c r="AC82" s="131"/>
      <c r="AD82" s="131"/>
      <c r="AE82" s="131"/>
      <c r="AF82" s="131"/>
      <c r="AG82" s="131"/>
      <c r="AH82" s="131"/>
      <c r="AI82" s="131"/>
      <c r="AJ82" s="131"/>
      <c r="AK82" s="131"/>
      <c r="AL82" s="132"/>
      <c r="AM82" s="136"/>
      <c r="AN82" s="137"/>
      <c r="AO82" s="137"/>
      <c r="AP82" s="137"/>
      <c r="AQ82" s="137"/>
      <c r="AR82" s="137"/>
      <c r="AS82" s="137"/>
      <c r="AT82" s="137"/>
      <c r="AU82" s="137"/>
      <c r="AV82" s="137"/>
      <c r="AW82" s="137"/>
      <c r="AX82" s="137"/>
      <c r="AY82" s="137"/>
      <c r="AZ82" s="137"/>
      <c r="BA82" s="137"/>
      <c r="BB82" s="137"/>
      <c r="BC82" s="137"/>
      <c r="BD82" s="137"/>
      <c r="BE82" s="137"/>
      <c r="BF82" s="137"/>
      <c r="BG82" s="137"/>
      <c r="BH82" s="137"/>
      <c r="BI82" s="137"/>
      <c r="BJ82" s="137"/>
      <c r="BK82" s="137"/>
      <c r="BL82" s="137"/>
      <c r="BM82" s="137"/>
      <c r="BN82" s="137"/>
      <c r="BO82" s="138"/>
      <c r="BP82" s="5"/>
    </row>
    <row r="83" spans="3:68" ht="7.5" customHeight="1" x14ac:dyDescent="0.4">
      <c r="C83" s="142"/>
      <c r="D83" s="142"/>
      <c r="E83" s="142"/>
      <c r="F83" s="142"/>
      <c r="G83" s="142"/>
      <c r="H83" s="142"/>
      <c r="I83" s="5"/>
      <c r="J83" s="133"/>
      <c r="K83" s="134"/>
      <c r="L83" s="134"/>
      <c r="M83" s="134"/>
      <c r="N83" s="134"/>
      <c r="O83" s="134"/>
      <c r="P83" s="134"/>
      <c r="Q83" s="134"/>
      <c r="R83" s="134"/>
      <c r="S83" s="134"/>
      <c r="T83" s="134"/>
      <c r="U83" s="134"/>
      <c r="V83" s="134"/>
      <c r="W83" s="134"/>
      <c r="X83" s="134"/>
      <c r="Y83" s="134"/>
      <c r="Z83" s="134"/>
      <c r="AA83" s="134"/>
      <c r="AB83" s="134"/>
      <c r="AC83" s="134"/>
      <c r="AD83" s="134"/>
      <c r="AE83" s="134"/>
      <c r="AF83" s="134"/>
      <c r="AG83" s="134"/>
      <c r="AH83" s="134"/>
      <c r="AI83" s="134"/>
      <c r="AJ83" s="134"/>
      <c r="AK83" s="134"/>
      <c r="AL83" s="135"/>
      <c r="AM83" s="139"/>
      <c r="AN83" s="140"/>
      <c r="AO83" s="140"/>
      <c r="AP83" s="140"/>
      <c r="AQ83" s="140"/>
      <c r="AR83" s="140"/>
      <c r="AS83" s="140"/>
      <c r="AT83" s="140"/>
      <c r="AU83" s="140"/>
      <c r="AV83" s="140"/>
      <c r="AW83" s="140"/>
      <c r="AX83" s="140"/>
      <c r="AY83" s="140"/>
      <c r="AZ83" s="140"/>
      <c r="BA83" s="140"/>
      <c r="BB83" s="140"/>
      <c r="BC83" s="140"/>
      <c r="BD83" s="140"/>
      <c r="BE83" s="140"/>
      <c r="BF83" s="140"/>
      <c r="BG83" s="140"/>
      <c r="BH83" s="140"/>
      <c r="BI83" s="140"/>
      <c r="BJ83" s="140"/>
      <c r="BK83" s="140"/>
      <c r="BL83" s="140"/>
      <c r="BM83" s="140"/>
      <c r="BN83" s="140"/>
      <c r="BO83" s="141"/>
      <c r="BP83" s="5"/>
    </row>
    <row r="84" spans="3:68" ht="6" customHeight="1" x14ac:dyDescent="0.4">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6"/>
      <c r="AR84" s="6"/>
      <c r="AS84" s="6"/>
      <c r="AT84" s="6"/>
      <c r="AU84" s="6"/>
      <c r="AV84" s="6"/>
      <c r="AW84" s="6"/>
      <c r="AX84" s="6"/>
      <c r="AY84" s="6"/>
      <c r="AZ84" s="6"/>
      <c r="BA84" s="6"/>
      <c r="BB84" s="6"/>
      <c r="BC84" s="6"/>
      <c r="BD84" s="6"/>
      <c r="BE84" s="6"/>
      <c r="BF84" s="6"/>
      <c r="BG84" s="6"/>
      <c r="BH84" s="6"/>
      <c r="BI84" s="6"/>
      <c r="BJ84" s="6"/>
      <c r="BK84" s="6"/>
      <c r="BL84" s="6"/>
      <c r="BM84" s="6"/>
      <c r="BN84" s="5"/>
      <c r="BO84" s="5"/>
      <c r="BP84" s="5"/>
    </row>
    <row r="85" spans="3:68" ht="20.25" customHeight="1" thickBot="1" x14ac:dyDescent="0.45">
      <c r="I85" s="5"/>
      <c r="J85" s="193" t="s">
        <v>300</v>
      </c>
      <c r="K85" s="193"/>
      <c r="L85" s="193"/>
      <c r="M85" s="193"/>
      <c r="N85" s="193"/>
      <c r="O85" s="193"/>
      <c r="P85" s="193"/>
      <c r="Q85" s="193"/>
      <c r="R85" s="193"/>
      <c r="S85" s="193"/>
      <c r="T85" s="193"/>
      <c r="U85" s="193"/>
      <c r="V85" s="193"/>
      <c r="W85" s="193"/>
      <c r="X85" s="193"/>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6"/>
      <c r="BB85" s="6"/>
      <c r="BC85" s="6"/>
      <c r="BD85" s="6"/>
      <c r="BE85" s="6"/>
      <c r="BF85" s="6"/>
      <c r="BG85" s="6"/>
      <c r="BH85" s="6"/>
      <c r="BI85" s="6"/>
      <c r="BJ85" s="6"/>
      <c r="BK85" s="6"/>
      <c r="BL85" s="6"/>
      <c r="BM85" s="6"/>
      <c r="BN85" s="5"/>
      <c r="BO85" s="5"/>
      <c r="BP85" s="5"/>
    </row>
    <row r="86" spans="3:68" ht="24.75" customHeight="1" x14ac:dyDescent="0.4">
      <c r="D86" s="190" t="s">
        <v>343</v>
      </c>
      <c r="E86" s="190"/>
      <c r="F86" s="190"/>
      <c r="G86" s="190"/>
      <c r="H86" s="190"/>
      <c r="I86" s="5"/>
      <c r="J86" s="194" t="str">
        <f>IF(AND(V86="□",AR86="□"),"☑","□")</f>
        <v>□</v>
      </c>
      <c r="K86" s="195"/>
      <c r="L86" s="195"/>
      <c r="M86" s="220" t="s">
        <v>306</v>
      </c>
      <c r="N86" s="220"/>
      <c r="O86" s="220"/>
      <c r="P86" s="220"/>
      <c r="Q86" s="220"/>
      <c r="R86" s="220"/>
      <c r="S86" s="220"/>
      <c r="T86" s="220"/>
      <c r="U86" s="223"/>
      <c r="V86" s="224" t="str">
        <f>IF(AND(AR86="□",OR(X87="☑",X89="☑",X90="☑",X91="☑",X92="☑")),"☑","□")</f>
        <v>□</v>
      </c>
      <c r="W86" s="195"/>
      <c r="X86" s="195"/>
      <c r="Y86" s="220" t="s">
        <v>307</v>
      </c>
      <c r="Z86" s="220"/>
      <c r="AA86" s="220"/>
      <c r="AB86" s="220"/>
      <c r="AC86" s="220"/>
      <c r="AD86" s="220"/>
      <c r="AE86" s="220"/>
      <c r="AF86" s="220"/>
      <c r="AG86" s="220"/>
      <c r="AH86" s="220"/>
      <c r="AI86" s="220"/>
      <c r="AJ86" s="220"/>
      <c r="AK86" s="220"/>
      <c r="AL86" s="220"/>
      <c r="AM86" s="220"/>
      <c r="AN86" s="220"/>
      <c r="AO86" s="220"/>
      <c r="AP86" s="220"/>
      <c r="AQ86" s="223"/>
      <c r="AR86" s="224" t="str">
        <f>IF(OR(AT87="☑",AT88="☑",AT89="☑",AT90="☑",AT91="☑"),"☑","□")</f>
        <v>☑</v>
      </c>
      <c r="AS86" s="195"/>
      <c r="AT86" s="195"/>
      <c r="AU86" s="220" t="s">
        <v>308</v>
      </c>
      <c r="AV86" s="220"/>
      <c r="AW86" s="220"/>
      <c r="AX86" s="220"/>
      <c r="AY86" s="220"/>
      <c r="AZ86" s="220"/>
      <c r="BA86" s="220"/>
      <c r="BB86" s="220"/>
      <c r="BC86" s="220"/>
      <c r="BD86" s="220"/>
      <c r="BE86" s="220"/>
      <c r="BF86" s="220"/>
      <c r="BG86" s="220"/>
      <c r="BH86" s="220"/>
      <c r="BI86" s="220"/>
      <c r="BJ86" s="220"/>
      <c r="BK86" s="220"/>
      <c r="BL86" s="220"/>
      <c r="BM86" s="220"/>
      <c r="BN86" s="220"/>
      <c r="BO86" s="221"/>
      <c r="BP86" s="5"/>
    </row>
    <row r="87" spans="3:68" ht="15" customHeight="1" x14ac:dyDescent="0.4">
      <c r="D87" s="190"/>
      <c r="E87" s="190"/>
      <c r="F87" s="190"/>
      <c r="G87" s="190"/>
      <c r="H87" s="190"/>
      <c r="I87" s="5"/>
      <c r="J87" s="14"/>
      <c r="K87" s="10"/>
      <c r="L87" s="31" t="s">
        <v>309</v>
      </c>
      <c r="M87" s="31"/>
      <c r="N87" s="31"/>
      <c r="O87" s="31"/>
      <c r="P87" s="31" t="s">
        <v>301</v>
      </c>
      <c r="Q87" s="31"/>
      <c r="R87" s="31"/>
      <c r="S87" s="158">
        <v>0</v>
      </c>
      <c r="T87" s="158"/>
      <c r="U87" s="47"/>
      <c r="V87" s="19"/>
      <c r="W87" s="31"/>
      <c r="X87" s="210" t="str">
        <f>IF(AND(BK59=1,BK61=0),"☑","□")</f>
        <v>□</v>
      </c>
      <c r="Y87" s="210"/>
      <c r="Z87" s="126" t="s">
        <v>310</v>
      </c>
      <c r="AA87" s="126"/>
      <c r="AB87" s="126"/>
      <c r="AC87" s="126"/>
      <c r="AD87" s="126"/>
      <c r="AE87" s="126" t="s">
        <v>301</v>
      </c>
      <c r="AF87" s="126"/>
      <c r="AG87" s="126"/>
      <c r="AH87" s="218"/>
      <c r="AI87" s="158">
        <v>1</v>
      </c>
      <c r="AJ87" s="158"/>
      <c r="AK87" s="222" t="s">
        <v>302</v>
      </c>
      <c r="AL87" s="127"/>
      <c r="AM87" s="127"/>
      <c r="AN87" s="127"/>
      <c r="AO87" s="127"/>
      <c r="AP87" s="24"/>
      <c r="AQ87" s="45"/>
      <c r="AR87" s="24"/>
      <c r="AS87" s="10"/>
      <c r="AT87" s="210" t="str">
        <f>IF($BK$61=1,"☑","□")</f>
        <v>□</v>
      </c>
      <c r="AU87" s="210"/>
      <c r="AV87" s="126" t="s">
        <v>314</v>
      </c>
      <c r="AW87" s="126"/>
      <c r="AX87" s="126"/>
      <c r="AY87" s="126"/>
      <c r="AZ87" s="126"/>
      <c r="BA87" s="126"/>
      <c r="BB87" s="126"/>
      <c r="BC87" s="126"/>
      <c r="BD87" s="126"/>
      <c r="BE87" s="126"/>
      <c r="BF87" s="126"/>
      <c r="BG87" s="126"/>
      <c r="BH87" s="126"/>
      <c r="BI87" s="126"/>
      <c r="BJ87" s="126"/>
      <c r="BK87" s="126"/>
      <c r="BL87" s="126"/>
      <c r="BM87" s="126"/>
      <c r="BN87" s="126"/>
      <c r="BO87" s="219"/>
      <c r="BP87" s="5"/>
    </row>
    <row r="88" spans="3:68" ht="15" customHeight="1" x14ac:dyDescent="0.4">
      <c r="I88" s="5"/>
      <c r="J88" s="14"/>
      <c r="K88" s="51"/>
      <c r="L88" s="51"/>
      <c r="M88" s="51"/>
      <c r="N88" s="51"/>
      <c r="O88" s="52"/>
      <c r="P88" s="31" t="s">
        <v>303</v>
      </c>
      <c r="Q88" s="31"/>
      <c r="R88" s="31"/>
      <c r="S88" s="128">
        <v>0</v>
      </c>
      <c r="T88" s="128"/>
      <c r="U88" s="47"/>
      <c r="V88" s="19"/>
      <c r="W88" s="31"/>
      <c r="X88" s="210"/>
      <c r="Y88" s="210"/>
      <c r="Z88" s="24"/>
      <c r="AA88" s="24"/>
      <c r="AB88" s="24"/>
      <c r="AC88" s="24"/>
      <c r="AD88" s="24"/>
      <c r="AE88" s="126" t="s">
        <v>303</v>
      </c>
      <c r="AF88" s="126"/>
      <c r="AG88" s="126"/>
      <c r="AH88" s="218"/>
      <c r="AI88" s="128">
        <v>0</v>
      </c>
      <c r="AJ88" s="128"/>
      <c r="AK88" s="31"/>
      <c r="AL88" s="24"/>
      <c r="AM88" s="24"/>
      <c r="AN88" s="24"/>
      <c r="AO88" s="10"/>
      <c r="AP88" s="24"/>
      <c r="AQ88" s="45"/>
      <c r="AR88" s="24"/>
      <c r="AS88" s="10"/>
      <c r="AT88" s="210" t="str">
        <f>IF($BK$61=2,"☑","□")</f>
        <v>☑</v>
      </c>
      <c r="AU88" s="210"/>
      <c r="AV88" s="126" t="s">
        <v>315</v>
      </c>
      <c r="AW88" s="126"/>
      <c r="AX88" s="126"/>
      <c r="AY88" s="126"/>
      <c r="AZ88" s="126"/>
      <c r="BA88" s="126"/>
      <c r="BB88" s="126"/>
      <c r="BC88" s="126"/>
      <c r="BD88" s="126"/>
      <c r="BE88" s="126"/>
      <c r="BF88" s="126"/>
      <c r="BG88" s="126"/>
      <c r="BH88" s="126"/>
      <c r="BI88" s="126"/>
      <c r="BJ88" s="126"/>
      <c r="BK88" s="126"/>
      <c r="BL88" s="126"/>
      <c r="BM88" s="126"/>
      <c r="BN88" s="126"/>
      <c r="BO88" s="219"/>
      <c r="BP88" s="5"/>
    </row>
    <row r="89" spans="3:68" ht="15" customHeight="1" x14ac:dyDescent="0.4">
      <c r="I89" s="5"/>
      <c r="J89" s="216" t="s">
        <v>319</v>
      </c>
      <c r="K89" s="206"/>
      <c r="L89" s="206"/>
      <c r="M89" s="206"/>
      <c r="N89" s="206"/>
      <c r="O89" s="206"/>
      <c r="P89" s="206"/>
      <c r="Q89" s="206"/>
      <c r="R89" s="206"/>
      <c r="S89" s="206"/>
      <c r="T89" s="206"/>
      <c r="U89" s="207"/>
      <c r="V89" s="31"/>
      <c r="W89" s="24"/>
      <c r="X89" s="210" t="str">
        <f>IF(K74="✓","☑","□")</f>
        <v>□</v>
      </c>
      <c r="Y89" s="210"/>
      <c r="Z89" s="126" t="s">
        <v>311</v>
      </c>
      <c r="AA89" s="126"/>
      <c r="AB89" s="126"/>
      <c r="AC89" s="126"/>
      <c r="AD89" s="126"/>
      <c r="AE89" s="126"/>
      <c r="AF89" s="126"/>
      <c r="AG89" s="126"/>
      <c r="AH89" s="126"/>
      <c r="AI89" s="126"/>
      <c r="AJ89" s="126"/>
      <c r="AK89" s="126"/>
      <c r="AL89" s="126"/>
      <c r="AM89" s="126"/>
      <c r="AN89" s="126"/>
      <c r="AO89" s="126"/>
      <c r="AP89" s="126"/>
      <c r="AQ89" s="218"/>
      <c r="AR89" s="24"/>
      <c r="AS89" s="10"/>
      <c r="AT89" s="210" t="str">
        <f>IF(V55&gt;0,"☑","□")</f>
        <v>☑</v>
      </c>
      <c r="AU89" s="210"/>
      <c r="AV89" s="126" t="s">
        <v>316</v>
      </c>
      <c r="AW89" s="126"/>
      <c r="AX89" s="126"/>
      <c r="AY89" s="126"/>
      <c r="AZ89" s="126"/>
      <c r="BA89" s="126"/>
      <c r="BB89" s="126"/>
      <c r="BC89" s="126"/>
      <c r="BD89" s="126"/>
      <c r="BE89" s="126"/>
      <c r="BF89" s="126"/>
      <c r="BG89" s="126"/>
      <c r="BH89" s="126"/>
      <c r="BI89" s="126"/>
      <c r="BJ89" s="126"/>
      <c r="BK89" s="126"/>
      <c r="BL89" s="126"/>
      <c r="BM89" s="126"/>
      <c r="BN89" s="126"/>
      <c r="BO89" s="219"/>
      <c r="BP89" s="5"/>
    </row>
    <row r="90" spans="3:68" ht="15" customHeight="1" x14ac:dyDescent="0.4">
      <c r="I90" s="5"/>
      <c r="J90" s="216"/>
      <c r="K90" s="206"/>
      <c r="L90" s="206"/>
      <c r="M90" s="206"/>
      <c r="N90" s="206"/>
      <c r="O90" s="206"/>
      <c r="P90" s="206"/>
      <c r="Q90" s="206"/>
      <c r="R90" s="206"/>
      <c r="S90" s="206"/>
      <c r="T90" s="206"/>
      <c r="U90" s="207"/>
      <c r="V90" s="46"/>
      <c r="W90" s="46"/>
      <c r="X90" s="210" t="str">
        <f>IF(OR(S72="✓",S74="✓"),"☑","□")</f>
        <v>☑</v>
      </c>
      <c r="Y90" s="210"/>
      <c r="Z90" s="126" t="s">
        <v>312</v>
      </c>
      <c r="AA90" s="126"/>
      <c r="AB90" s="126"/>
      <c r="AC90" s="126"/>
      <c r="AD90" s="126"/>
      <c r="AE90" s="126"/>
      <c r="AF90" s="126"/>
      <c r="AG90" s="126"/>
      <c r="AH90" s="126"/>
      <c r="AI90" s="126"/>
      <c r="AJ90" s="126"/>
      <c r="AK90" s="126"/>
      <c r="AL90" s="126"/>
      <c r="AM90" s="126"/>
      <c r="AN90" s="126"/>
      <c r="AO90" s="126"/>
      <c r="AP90" s="126"/>
      <c r="AQ90" s="218"/>
      <c r="AR90" s="24"/>
      <c r="AS90" s="10"/>
      <c r="AT90" s="210" t="str">
        <f>IF(AB61&gt;0,"☑","□")</f>
        <v>☑</v>
      </c>
      <c r="AU90" s="210"/>
      <c r="AV90" s="126" t="s">
        <v>317</v>
      </c>
      <c r="AW90" s="126"/>
      <c r="AX90" s="126"/>
      <c r="AY90" s="126"/>
      <c r="AZ90" s="126"/>
      <c r="BA90" s="126"/>
      <c r="BB90" s="126"/>
      <c r="BC90" s="126"/>
      <c r="BD90" s="126"/>
      <c r="BE90" s="126"/>
      <c r="BF90" s="126"/>
      <c r="BG90" s="126"/>
      <c r="BH90" s="126"/>
      <c r="BI90" s="126"/>
      <c r="BJ90" s="126"/>
      <c r="BK90" s="126"/>
      <c r="BL90" s="126"/>
      <c r="BM90" s="126"/>
      <c r="BN90" s="126"/>
      <c r="BO90" s="219"/>
      <c r="BP90" s="5"/>
    </row>
    <row r="91" spans="3:68" ht="15" customHeight="1" x14ac:dyDescent="0.4">
      <c r="I91" s="5"/>
      <c r="J91" s="216"/>
      <c r="K91" s="206"/>
      <c r="L91" s="206"/>
      <c r="M91" s="206"/>
      <c r="N91" s="206"/>
      <c r="O91" s="206"/>
      <c r="P91" s="206"/>
      <c r="Q91" s="206"/>
      <c r="R91" s="206"/>
      <c r="S91" s="206"/>
      <c r="T91" s="206"/>
      <c r="U91" s="207"/>
      <c r="V91" s="46"/>
      <c r="W91" s="46"/>
      <c r="X91" s="210" t="str">
        <f>IF(AY74="✓","☑","□")</f>
        <v>□</v>
      </c>
      <c r="Y91" s="210"/>
      <c r="Z91" s="206" t="s">
        <v>313</v>
      </c>
      <c r="AA91" s="206"/>
      <c r="AB91" s="206"/>
      <c r="AC91" s="206"/>
      <c r="AD91" s="206"/>
      <c r="AE91" s="206"/>
      <c r="AF91" s="206"/>
      <c r="AG91" s="206"/>
      <c r="AH91" s="206"/>
      <c r="AI91" s="206"/>
      <c r="AJ91" s="206"/>
      <c r="AK91" s="206"/>
      <c r="AL91" s="206"/>
      <c r="AM91" s="206"/>
      <c r="AN91" s="206"/>
      <c r="AO91" s="206"/>
      <c r="AP91" s="206"/>
      <c r="AQ91" s="207"/>
      <c r="AR91" s="31"/>
      <c r="AS91" s="19"/>
      <c r="AT91" s="210" t="str">
        <f>IF(BJ74="✓","☑","□")</f>
        <v>□</v>
      </c>
      <c r="AU91" s="210"/>
      <c r="AV91" s="206" t="s">
        <v>318</v>
      </c>
      <c r="AW91" s="206"/>
      <c r="AX91" s="206"/>
      <c r="AY91" s="206"/>
      <c r="AZ91" s="206"/>
      <c r="BA91" s="206"/>
      <c r="BB91" s="206"/>
      <c r="BC91" s="206"/>
      <c r="BD91" s="206"/>
      <c r="BE91" s="206"/>
      <c r="BF91" s="206"/>
      <c r="BG91" s="206"/>
      <c r="BH91" s="206"/>
      <c r="BI91" s="206"/>
      <c r="BJ91" s="206"/>
      <c r="BK91" s="206"/>
      <c r="BL91" s="206"/>
      <c r="BM91" s="206"/>
      <c r="BN91" s="206"/>
      <c r="BO91" s="211"/>
      <c r="BP91" s="5"/>
    </row>
    <row r="92" spans="3:68" ht="15" customHeight="1" thickBot="1" x14ac:dyDescent="0.45">
      <c r="I92" s="5"/>
      <c r="J92" s="217"/>
      <c r="K92" s="208"/>
      <c r="L92" s="208"/>
      <c r="M92" s="208"/>
      <c r="N92" s="208"/>
      <c r="O92" s="208"/>
      <c r="P92" s="208"/>
      <c r="Q92" s="208"/>
      <c r="R92" s="208"/>
      <c r="S92" s="208"/>
      <c r="T92" s="208"/>
      <c r="U92" s="209"/>
      <c r="V92" s="48"/>
      <c r="W92" s="48"/>
      <c r="X92" s="213"/>
      <c r="Y92" s="213"/>
      <c r="Z92" s="208"/>
      <c r="AA92" s="208"/>
      <c r="AB92" s="208"/>
      <c r="AC92" s="208"/>
      <c r="AD92" s="208"/>
      <c r="AE92" s="208"/>
      <c r="AF92" s="208"/>
      <c r="AG92" s="208"/>
      <c r="AH92" s="208"/>
      <c r="AI92" s="208"/>
      <c r="AJ92" s="208"/>
      <c r="AK92" s="208"/>
      <c r="AL92" s="208"/>
      <c r="AM92" s="208"/>
      <c r="AN92" s="208"/>
      <c r="AO92" s="208"/>
      <c r="AP92" s="208"/>
      <c r="AQ92" s="209"/>
      <c r="AR92" s="49"/>
      <c r="AS92" s="50"/>
      <c r="AT92" s="53"/>
      <c r="AU92" s="53"/>
      <c r="AV92" s="208"/>
      <c r="AW92" s="208"/>
      <c r="AX92" s="208"/>
      <c r="AY92" s="208"/>
      <c r="AZ92" s="208"/>
      <c r="BA92" s="208"/>
      <c r="BB92" s="208"/>
      <c r="BC92" s="208"/>
      <c r="BD92" s="208"/>
      <c r="BE92" s="208"/>
      <c r="BF92" s="208"/>
      <c r="BG92" s="208"/>
      <c r="BH92" s="208"/>
      <c r="BI92" s="208"/>
      <c r="BJ92" s="208"/>
      <c r="BK92" s="208"/>
      <c r="BL92" s="208"/>
      <c r="BM92" s="208"/>
      <c r="BN92" s="208"/>
      <c r="BO92" s="212"/>
      <c r="BP92" s="5"/>
    </row>
    <row r="93" spans="3:68" ht="7.5" customHeight="1" x14ac:dyDescent="0.4">
      <c r="I93" s="5"/>
      <c r="J93" s="46"/>
      <c r="K93" s="46"/>
      <c r="L93" s="46"/>
      <c r="M93" s="46"/>
      <c r="N93" s="46"/>
      <c r="O93" s="46"/>
      <c r="P93" s="46"/>
      <c r="Q93" s="46"/>
      <c r="R93" s="46"/>
      <c r="S93" s="46"/>
      <c r="T93" s="46"/>
      <c r="U93" s="46"/>
      <c r="V93" s="46"/>
      <c r="W93" s="46"/>
      <c r="X93" s="51"/>
      <c r="Y93" s="51"/>
      <c r="Z93" s="46"/>
      <c r="AA93" s="46"/>
      <c r="AB93" s="46"/>
      <c r="AC93" s="46"/>
      <c r="AD93" s="46"/>
      <c r="AE93" s="46"/>
      <c r="AF93" s="46"/>
      <c r="AG93" s="46"/>
      <c r="AH93" s="46"/>
      <c r="AI93" s="46"/>
      <c r="AJ93" s="46"/>
      <c r="AK93" s="46"/>
      <c r="AL93" s="46"/>
      <c r="AM93" s="46"/>
      <c r="AN93" s="46"/>
      <c r="AO93" s="46"/>
      <c r="AP93" s="46"/>
      <c r="AQ93" s="46"/>
      <c r="AR93" s="46"/>
      <c r="AS93" s="19"/>
      <c r="AT93" s="51"/>
      <c r="AU93" s="51"/>
      <c r="AV93" s="5"/>
      <c r="AW93" s="46"/>
      <c r="AX93" s="46"/>
      <c r="AY93" s="46"/>
      <c r="AZ93" s="46"/>
      <c r="BA93" s="46"/>
      <c r="BB93" s="46"/>
      <c r="BC93" s="46"/>
      <c r="BD93" s="46"/>
      <c r="BE93" s="46"/>
      <c r="BF93" s="46"/>
      <c r="BG93" s="46"/>
      <c r="BH93" s="46"/>
      <c r="BI93" s="46"/>
      <c r="BJ93" s="46"/>
      <c r="BK93" s="46"/>
      <c r="BL93" s="46"/>
      <c r="BM93" s="46"/>
      <c r="BN93" s="46"/>
      <c r="BO93" s="46"/>
      <c r="BP93" s="5"/>
    </row>
    <row r="94" spans="3:68" ht="7.5" customHeight="1" x14ac:dyDescent="0.4">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row>
    <row r="95" spans="3:68" ht="27" customHeight="1" thickBot="1" x14ac:dyDescent="0.45">
      <c r="I95" s="5"/>
      <c r="J95" s="214" t="s">
        <v>268</v>
      </c>
      <c r="K95" s="214"/>
      <c r="L95" s="214"/>
      <c r="M95" s="214"/>
      <c r="N95" s="214"/>
      <c r="O95" s="214"/>
      <c r="P95" s="214"/>
      <c r="Q95" s="214"/>
      <c r="R95" s="214"/>
      <c r="S95" s="214"/>
      <c r="T95" s="214"/>
      <c r="U95" s="215" t="s">
        <v>357</v>
      </c>
      <c r="V95" s="215"/>
      <c r="W95" s="215"/>
      <c r="X95" s="215"/>
      <c r="Y95" s="215"/>
      <c r="Z95" s="215"/>
      <c r="AA95" s="215"/>
      <c r="AB95" s="215"/>
      <c r="AC95" s="215"/>
      <c r="AD95" s="215"/>
      <c r="AE95" s="215"/>
      <c r="AF95" s="215"/>
      <c r="AG95" s="215"/>
      <c r="AH95" s="215"/>
      <c r="AI95" s="215"/>
      <c r="AJ95" s="215"/>
      <c r="AK95" s="215"/>
      <c r="AL95" s="215"/>
      <c r="AM95" s="215"/>
      <c r="AN95" s="215"/>
      <c r="AO95" s="215"/>
      <c r="AP95" s="215"/>
      <c r="AQ95" s="215"/>
      <c r="AR95" s="215"/>
      <c r="AS95" s="215"/>
      <c r="AT95" s="215"/>
      <c r="AU95" s="215"/>
      <c r="AV95" s="215"/>
      <c r="AW95" s="214" t="s">
        <v>269</v>
      </c>
      <c r="AX95" s="214"/>
      <c r="AY95" s="214"/>
      <c r="AZ95" s="214"/>
      <c r="BA95" s="214"/>
      <c r="BB95" s="215" t="s">
        <v>353</v>
      </c>
      <c r="BC95" s="215"/>
      <c r="BD95" s="215"/>
      <c r="BE95" s="215"/>
      <c r="BF95" s="215"/>
      <c r="BG95" s="215"/>
      <c r="BH95" s="215"/>
      <c r="BI95" s="215"/>
      <c r="BJ95" s="215"/>
      <c r="BK95" s="215"/>
      <c r="BL95" s="215"/>
      <c r="BM95" s="215"/>
      <c r="BN95" s="215"/>
      <c r="BO95" s="215"/>
      <c r="BP95" s="5"/>
    </row>
    <row r="96" spans="3:68" ht="5.25" customHeight="1" thickTop="1" x14ac:dyDescent="0.4">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row>
  </sheetData>
  <sheetProtection formatCells="0"/>
  <mergeCells count="266">
    <mergeCell ref="J1:O1"/>
    <mergeCell ref="J2:BO2"/>
    <mergeCell ref="BK3:BO3"/>
    <mergeCell ref="J4:M4"/>
    <mergeCell ref="N4:W4"/>
    <mergeCell ref="X4:AG4"/>
    <mergeCell ref="AT8:AX8"/>
    <mergeCell ref="AY8:BO8"/>
    <mergeCell ref="J9:AG9"/>
    <mergeCell ref="J5:L7"/>
    <mergeCell ref="M5:Z7"/>
    <mergeCell ref="AA5:AC5"/>
    <mergeCell ref="AD5:AP5"/>
    <mergeCell ref="AQ5:BO5"/>
    <mergeCell ref="AA6:AC7"/>
    <mergeCell ref="AH20:BO20"/>
    <mergeCell ref="AY31:BB31"/>
    <mergeCell ref="BC31:BD31"/>
    <mergeCell ref="AQ6:AT7"/>
    <mergeCell ref="AU6:BA7"/>
    <mergeCell ref="BB6:BE7"/>
    <mergeCell ref="BF6:BI7"/>
    <mergeCell ref="BJ6:BL7"/>
    <mergeCell ref="BM6:BO7"/>
    <mergeCell ref="AD6:AJ7"/>
    <mergeCell ref="AK6:AL7"/>
    <mergeCell ref="AM6:AN7"/>
    <mergeCell ref="AO6:AP7"/>
    <mergeCell ref="J45:K46"/>
    <mergeCell ref="L45:M45"/>
    <mergeCell ref="N45:O45"/>
    <mergeCell ref="P45:Q45"/>
    <mergeCell ref="R45:S45"/>
    <mergeCell ref="T45:U45"/>
    <mergeCell ref="AX33:BC33"/>
    <mergeCell ref="BD33:BF33"/>
    <mergeCell ref="BG33:BH33"/>
    <mergeCell ref="AA37:AE37"/>
    <mergeCell ref="Z42:AC42"/>
    <mergeCell ref="AV42:BB43"/>
    <mergeCell ref="AJ43:AK44"/>
    <mergeCell ref="AL43:AM44"/>
    <mergeCell ref="AN43:AO44"/>
    <mergeCell ref="AP43:AQ44"/>
    <mergeCell ref="AD43:AE44"/>
    <mergeCell ref="AF43:AG44"/>
    <mergeCell ref="AH43:AI44"/>
    <mergeCell ref="X43:Y44"/>
    <mergeCell ref="Z43:AA44"/>
    <mergeCell ref="AB43:AC44"/>
    <mergeCell ref="L46:M46"/>
    <mergeCell ref="N46:O46"/>
    <mergeCell ref="R46:S46"/>
    <mergeCell ref="T46:U46"/>
    <mergeCell ref="V46:W46"/>
    <mergeCell ref="X46:Y46"/>
    <mergeCell ref="L43:M44"/>
    <mergeCell ref="N43:O44"/>
    <mergeCell ref="P43:Q44"/>
    <mergeCell ref="R43:S44"/>
    <mergeCell ref="T43:U44"/>
    <mergeCell ref="V43:W44"/>
    <mergeCell ref="AH45:AI45"/>
    <mergeCell ref="AJ45:AK45"/>
    <mergeCell ref="V45:W45"/>
    <mergeCell ref="X45:Y45"/>
    <mergeCell ref="Z45:AA45"/>
    <mergeCell ref="AB45:AC45"/>
    <mergeCell ref="AD45:AE45"/>
    <mergeCell ref="AF45:AG45"/>
    <mergeCell ref="Z46:AA46"/>
    <mergeCell ref="AB46:AC46"/>
    <mergeCell ref="AD46:AE46"/>
    <mergeCell ref="AF46:AG46"/>
    <mergeCell ref="AH46:AI46"/>
    <mergeCell ref="AJ46:AK46"/>
    <mergeCell ref="AX45:AY46"/>
    <mergeCell ref="BB45:BC46"/>
    <mergeCell ref="BJ45:BK46"/>
    <mergeCell ref="AL45:AM45"/>
    <mergeCell ref="AN45:AO45"/>
    <mergeCell ref="AP45:AQ45"/>
    <mergeCell ref="AR45:AS46"/>
    <mergeCell ref="AL46:AM46"/>
    <mergeCell ref="AN46:AO46"/>
    <mergeCell ref="AP46:AQ46"/>
    <mergeCell ref="BJ47:BK48"/>
    <mergeCell ref="Z49:AC49"/>
    <mergeCell ref="AV49:AW50"/>
    <mergeCell ref="AX49:BA49"/>
    <mergeCell ref="BB49:BC49"/>
    <mergeCell ref="BI49:BL49"/>
    <mergeCell ref="AJ47:AK48"/>
    <mergeCell ref="AL47:AM48"/>
    <mergeCell ref="AN47:AO48"/>
    <mergeCell ref="AP47:AQ48"/>
    <mergeCell ref="AX47:AY48"/>
    <mergeCell ref="BB47:BC48"/>
    <mergeCell ref="Z47:AA48"/>
    <mergeCell ref="AB47:AC48"/>
    <mergeCell ref="AD47:AE48"/>
    <mergeCell ref="AF47:AG48"/>
    <mergeCell ref="AH47:AI48"/>
    <mergeCell ref="AB55:AD57"/>
    <mergeCell ref="V53:W54"/>
    <mergeCell ref="Z53:AE54"/>
    <mergeCell ref="AH53:AI53"/>
    <mergeCell ref="BM49:BN50"/>
    <mergeCell ref="AH50:AT51"/>
    <mergeCell ref="AX50:BA50"/>
    <mergeCell ref="BF50:BG50"/>
    <mergeCell ref="BI50:BL50"/>
    <mergeCell ref="Z51:AE52"/>
    <mergeCell ref="AX51:AY52"/>
    <mergeCell ref="BF51:BG52"/>
    <mergeCell ref="AJ53:AT53"/>
    <mergeCell ref="AX53:AY54"/>
    <mergeCell ref="BF53:BG54"/>
    <mergeCell ref="BJ53:BK54"/>
    <mergeCell ref="AH54:AI54"/>
    <mergeCell ref="AJ54:AT54"/>
    <mergeCell ref="BJ51:BK52"/>
    <mergeCell ref="AH52:AI52"/>
    <mergeCell ref="AJ52:AT52"/>
    <mergeCell ref="AH61:AI61"/>
    <mergeCell ref="AJ61:AU61"/>
    <mergeCell ref="AX61:BF62"/>
    <mergeCell ref="BG61:BJ62"/>
    <mergeCell ref="BK61:BL62"/>
    <mergeCell ref="AH62:AI62"/>
    <mergeCell ref="AJ62:AU62"/>
    <mergeCell ref="V59:W60"/>
    <mergeCell ref="AH59:AU60"/>
    <mergeCell ref="S88:T88"/>
    <mergeCell ref="X88:Y88"/>
    <mergeCell ref="AE88:AH88"/>
    <mergeCell ref="AI88:AJ88"/>
    <mergeCell ref="AT88:AU88"/>
    <mergeCell ref="AV88:BO88"/>
    <mergeCell ref="AU86:BO86"/>
    <mergeCell ref="S87:T87"/>
    <mergeCell ref="X87:Y87"/>
    <mergeCell ref="Z87:AD87"/>
    <mergeCell ref="AE87:AH87"/>
    <mergeCell ref="AI87:AJ87"/>
    <mergeCell ref="AK87:AO87"/>
    <mergeCell ref="AT87:AU87"/>
    <mergeCell ref="AV87:BO87"/>
    <mergeCell ref="M86:U86"/>
    <mergeCell ref="V86:X86"/>
    <mergeCell ref="Y86:AQ86"/>
    <mergeCell ref="AR86:AT86"/>
    <mergeCell ref="Z91:AQ92"/>
    <mergeCell ref="AT91:AU91"/>
    <mergeCell ref="AV91:BO92"/>
    <mergeCell ref="X92:Y92"/>
    <mergeCell ref="J95:T95"/>
    <mergeCell ref="U95:AV95"/>
    <mergeCell ref="AW95:BA95"/>
    <mergeCell ref="BB95:BO95"/>
    <mergeCell ref="J89:U92"/>
    <mergeCell ref="X89:Y89"/>
    <mergeCell ref="Z89:AQ89"/>
    <mergeCell ref="AT89:AU89"/>
    <mergeCell ref="AV89:BO89"/>
    <mergeCell ref="X90:Y90"/>
    <mergeCell ref="Z90:AQ90"/>
    <mergeCell ref="AT90:AU90"/>
    <mergeCell ref="AV90:BO90"/>
    <mergeCell ref="X91:Y91"/>
    <mergeCell ref="D86:H87"/>
    <mergeCell ref="D55:H56"/>
    <mergeCell ref="D57:H58"/>
    <mergeCell ref="D59:H60"/>
    <mergeCell ref="D61:H62"/>
    <mergeCell ref="D63:H64"/>
    <mergeCell ref="D65:H66"/>
    <mergeCell ref="J76:AL77"/>
    <mergeCell ref="J85:X85"/>
    <mergeCell ref="J86:L86"/>
    <mergeCell ref="L74:P74"/>
    <mergeCell ref="T74:AF74"/>
    <mergeCell ref="AI74:AN74"/>
    <mergeCell ref="L72:P72"/>
    <mergeCell ref="T72:AF72"/>
    <mergeCell ref="AI72:AN72"/>
    <mergeCell ref="J68:Q69"/>
    <mergeCell ref="R68:AF69"/>
    <mergeCell ref="AG68:AO70"/>
    <mergeCell ref="L70:P70"/>
    <mergeCell ref="T70:AF70"/>
    <mergeCell ref="P63:Q64"/>
    <mergeCell ref="R63:AA64"/>
    <mergeCell ref="AJ64:AU64"/>
    <mergeCell ref="BQ72:BY74"/>
    <mergeCell ref="A8:H10"/>
    <mergeCell ref="D45:H45"/>
    <mergeCell ref="D47:H47"/>
    <mergeCell ref="AM76:BO77"/>
    <mergeCell ref="AR74:AW74"/>
    <mergeCell ref="AZ74:BE74"/>
    <mergeCell ref="BK74:BO74"/>
    <mergeCell ref="AR72:AW72"/>
    <mergeCell ref="AZ72:BE72"/>
    <mergeCell ref="BK72:BO72"/>
    <mergeCell ref="AP68:AW70"/>
    <mergeCell ref="AX68:BH70"/>
    <mergeCell ref="BI68:BO70"/>
    <mergeCell ref="AB63:AC64"/>
    <mergeCell ref="AD63:AE64"/>
    <mergeCell ref="AH63:AI63"/>
    <mergeCell ref="AJ63:AU63"/>
    <mergeCell ref="AH64:AI64"/>
    <mergeCell ref="P65:Q66"/>
    <mergeCell ref="R65:AA66"/>
    <mergeCell ref="AB65:AC66"/>
    <mergeCell ref="AD65:AE66"/>
    <mergeCell ref="AH65:AI65"/>
    <mergeCell ref="D53:H54"/>
    <mergeCell ref="J53:K54"/>
    <mergeCell ref="J55:K56"/>
    <mergeCell ref="J57:K58"/>
    <mergeCell ref="J59:K60"/>
    <mergeCell ref="J78:AL80"/>
    <mergeCell ref="J81:AL83"/>
    <mergeCell ref="AM78:BO83"/>
    <mergeCell ref="D78:H80"/>
    <mergeCell ref="C81:H83"/>
    <mergeCell ref="AJ65:AU65"/>
    <mergeCell ref="AH66:AU66"/>
    <mergeCell ref="AE55:AF57"/>
    <mergeCell ref="AH55:AI55"/>
    <mergeCell ref="AJ55:AT55"/>
    <mergeCell ref="AH56:AT56"/>
    <mergeCell ref="V57:W58"/>
    <mergeCell ref="AX59:BF60"/>
    <mergeCell ref="BG59:BJ60"/>
    <mergeCell ref="BK59:BL60"/>
    <mergeCell ref="P61:Q62"/>
    <mergeCell ref="R61:AA62"/>
    <mergeCell ref="AB61:AC62"/>
    <mergeCell ref="AD61:AE62"/>
    <mergeCell ref="J40:P41"/>
    <mergeCell ref="L51:U52"/>
    <mergeCell ref="P53:U54"/>
    <mergeCell ref="P55:U56"/>
    <mergeCell ref="P57:U58"/>
    <mergeCell ref="P59:U60"/>
    <mergeCell ref="X59:Y60"/>
    <mergeCell ref="X57:Y58"/>
    <mergeCell ref="X53:Y54"/>
    <mergeCell ref="X55:Y56"/>
    <mergeCell ref="V51:Y52"/>
    <mergeCell ref="L57:O58"/>
    <mergeCell ref="L55:O56"/>
    <mergeCell ref="L53:O54"/>
    <mergeCell ref="L59:O60"/>
    <mergeCell ref="V55:W56"/>
    <mergeCell ref="X47:Y48"/>
    <mergeCell ref="L47:M48"/>
    <mergeCell ref="N47:O48"/>
    <mergeCell ref="P47:Q48"/>
    <mergeCell ref="R47:S48"/>
    <mergeCell ref="T47:U48"/>
    <mergeCell ref="V47:W48"/>
    <mergeCell ref="P46:Q46"/>
  </mergeCells>
  <phoneticPr fontId="1"/>
  <conditionalFormatting sqref="L43:AQ44 L47:AQ48">
    <cfRule type="cellIs" dxfId="67" priority="20" operator="equal">
      <formula>2</formula>
    </cfRule>
    <cfRule type="cellIs" dxfId="66" priority="21" operator="equal">
      <formula>3</formula>
    </cfRule>
  </conditionalFormatting>
  <conditionalFormatting sqref="AD6">
    <cfRule type="expression" dxfId="65" priority="19">
      <formula>ISNUMBER($AD$6)</formula>
    </cfRule>
  </conditionalFormatting>
  <conditionalFormatting sqref="BD33:BF33">
    <cfRule type="expression" dxfId="64" priority="18">
      <formula>ISNUMBER($BD$33)</formula>
    </cfRule>
  </conditionalFormatting>
  <conditionalFormatting sqref="AY31:BB31">
    <cfRule type="expression" dxfId="63" priority="17">
      <formula>ISNUMBER($AY$31)</formula>
    </cfRule>
  </conditionalFormatting>
  <conditionalFormatting sqref="M5:Z7">
    <cfRule type="expression" dxfId="62" priority="16">
      <formula>ISTEXT($M$5)</formula>
    </cfRule>
  </conditionalFormatting>
  <conditionalFormatting sqref="V59 V53 V55 V57">
    <cfRule type="expression" dxfId="61" priority="14">
      <formula>NOT(SUM($V$53:$W$60)=32)</formula>
    </cfRule>
  </conditionalFormatting>
  <conditionalFormatting sqref="N4:W4">
    <cfRule type="expression" dxfId="60" priority="12">
      <formula>ISNUMBER($N$4)</formula>
    </cfRule>
  </conditionalFormatting>
  <conditionalFormatting sqref="T70:AF74">
    <cfRule type="expression" dxfId="59" priority="10">
      <formula>COUNTIF($S$70:$S$74,"✓")&gt;1</formula>
    </cfRule>
    <cfRule type="expression" dxfId="58" priority="11">
      <formula>NOT(OR($S$70="✓",$S$72="✓",$S$74="✓"))</formula>
    </cfRule>
  </conditionalFormatting>
  <conditionalFormatting sqref="L70:P74">
    <cfRule type="expression" dxfId="57" priority="8">
      <formula>COUNTIF($K$70:$K$74,"✓")&gt;1</formula>
    </cfRule>
    <cfRule type="expression" dxfId="56" priority="9">
      <formula>NOT(OR($K$70="✓",$K$72="✓",$K$74="✓"))</formula>
    </cfRule>
  </conditionalFormatting>
  <conditionalFormatting sqref="AZ72:BE74">
    <cfRule type="expression" dxfId="55" priority="6">
      <formula>AND($AY$72="✓",$AY$74="✓")</formula>
    </cfRule>
    <cfRule type="expression" dxfId="54" priority="7">
      <formula>NOT(OR($AY$72="✓",$AY$74="✓"))</formula>
    </cfRule>
  </conditionalFormatting>
  <conditionalFormatting sqref="AR72:AW74">
    <cfRule type="expression" dxfId="53" priority="4">
      <formula>AND($AQ$72="✓",$AQ$74="✓")</formula>
    </cfRule>
    <cfRule type="expression" dxfId="52" priority="5">
      <formula>NOT(OR($AQ$72="✓",$AQ$74="✓"))</formula>
    </cfRule>
  </conditionalFormatting>
  <conditionalFormatting sqref="BK72:BO74">
    <cfRule type="expression" dxfId="51" priority="2">
      <formula>AND($BJ$72="✓",$BJ$74="✓")</formula>
    </cfRule>
    <cfRule type="expression" dxfId="50" priority="3">
      <formula>NOT(OR($BJ$72="✓",$BJ$74="✓"))</formula>
    </cfRule>
  </conditionalFormatting>
  <conditionalFormatting sqref="V59">
    <cfRule type="expression" dxfId="49" priority="27">
      <formula>$V$59&lt;&gt;SUM($AB$61:$AC$66)</formula>
    </cfRule>
  </conditionalFormatting>
  <conditionalFormatting sqref="AB61:AC66">
    <cfRule type="expression" dxfId="48" priority="35">
      <formula>$V$59=SUM($AB$61:$AC$66)</formula>
    </cfRule>
  </conditionalFormatting>
  <dataValidations count="7">
    <dataValidation type="list" allowBlank="1" showInputMessage="1" showErrorMessage="1" sqref="AX47:AY48 BB47:BC48 BJ47:BK48 AX53:AY54 BF53:BG54 BJ53:BK54" xr:uid="{DD8DE6F8-A003-4139-AAD4-A66E1F0C8A5E}">
      <formula1>"0,1,2,9,×"</formula1>
    </dataValidation>
    <dataValidation type="list" allowBlank="1" showInputMessage="1" showErrorMessage="1" sqref="AX45:AY46 BB45:BC46 BJ45:BK46 AX51:AY52 BF51:BG52 BJ51:BK52" xr:uid="{F82B8AA4-FC84-4281-98A1-3C9A469E381C}">
      <formula1>"0,1,9,×"</formula1>
    </dataValidation>
    <dataValidation type="list" allowBlank="1" showInputMessage="1" showErrorMessage="1" sqref="L43:AQ44 L47:AQ48" xr:uid="{EFA92AEB-9AF6-4988-9216-F3B4A9C4A9BF}">
      <formula1>"/,2,3,×"</formula1>
    </dataValidation>
    <dataValidation type="custom" allowBlank="1" showInputMessage="1" showErrorMessage="1" errorTitle="エラー" error="出雲市歯周病検診の対象年齢ではありません。_x000a_生年月日をご確認ください。" sqref="AD6:AJ7" xr:uid="{BAE97B7F-7319-4AD4-BE7D-75D36928784E}">
      <formula1>OR(AM6=20,AM6=30,AM6=40,AM6=50,AM6=60,AM6=70)</formula1>
    </dataValidation>
    <dataValidation type="date" allowBlank="1" showInputMessage="1" showErrorMessage="1" errorTitle="エラー" error="日付が、歯周病検診実施期間内ではありません。_x000a_R7年12月1日～R8年3月15日までの日付を入力してください。" sqref="N4:W4" xr:uid="{B4351291-13DF-4D67-8A08-7617CB23718C}">
      <formula1>45992</formula1>
      <formula2>46096</formula2>
    </dataValidation>
    <dataValidation type="list" allowBlank="1" showInputMessage="1" showErrorMessage="1" sqref="AA6:AC7" xr:uid="{9A5C83BF-E012-43F4-9572-EF53AF90365F}">
      <formula1>"男,女"</formula1>
    </dataValidation>
    <dataValidation type="list" allowBlank="1" showInputMessage="1" showErrorMessage="1" sqref="AJ22 AJ12 AQ16 AJ18 AS12 AW35 BD16 AS22 L30 AJ28 BK35 U35 K74 K72 S72 S70 K70 AZ28 AQ72 BJ74 BD35 BD37 BI35 BI37 L35 U37 L37 L33 U33 BK33 AW33 L12 L14 L16 AJ16 L18 L20 L22 L24 L26 AZ26 AJ26 L28 AQ74:AQ75 BJ72 AY72 AY74 S74 BK75 AH75 AH73" xr:uid="{2DAD7C92-4FAC-42E7-9C9E-0DF63C897692}">
      <formula1>"✓,　"</formula1>
    </dataValidation>
  </dataValidations>
  <pageMargins left="0.7" right="0.7" top="0.75" bottom="0.75" header="0.3" footer="0.3"/>
  <pageSetup paperSize="9" scale="97"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E8C05715-18FD-459E-846E-D39E67ED747F}">
          <x14:formula1>
            <xm:f>入力規則用!$B$1:$B$179</xm:f>
          </x14:formula1>
          <xm:sqref>AU6:BA7</xm:sqref>
        </x14:dataValidation>
        <x14:dataValidation type="list" allowBlank="1" showInputMessage="1" showErrorMessage="1" xr:uid="{664495F8-D429-45DF-8EDF-EC39714FC648}">
          <x14:formula1>
            <xm:f>入力規則用!$D$1:$D$7</xm:f>
          </x14:formula1>
          <xm:sqref>BB6</xm:sqref>
        </x14:dataValidation>
        <x14:dataValidation type="list" allowBlank="1" showInputMessage="1" showErrorMessage="1" xr:uid="{67C1F0EF-3817-4C21-9B76-A1C4F62FF355}">
          <x14:formula1>
            <xm:f>入力規則用!$G$2:$G$11</xm:f>
          </x14:formula1>
          <xm:sqref>J78:AL80</xm:sqref>
        </x14:dataValidation>
        <x14:dataValidation type="list" allowBlank="1" showInputMessage="1" showErrorMessage="1" xr:uid="{4C819416-2761-47DE-BB5E-62E0C3D11D2A}">
          <x14:formula1>
            <xm:f>入力規則用!$G$13:$G$19</xm:f>
          </x14:formula1>
          <xm:sqref>J81:AL83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42B895-E489-4D1A-B005-925190A47B03}">
  <dimension ref="C1:BK96"/>
  <sheetViews>
    <sheetView tabSelected="1" view="pageBreakPreview" topLeftCell="A37" zoomScale="145" zoomScaleNormal="130" zoomScaleSheetLayoutView="145" workbookViewId="0">
      <selection activeCell="CA49" sqref="CA49"/>
    </sheetView>
  </sheetViews>
  <sheetFormatPr defaultColWidth="1.375" defaultRowHeight="7.5" customHeight="1" x14ac:dyDescent="0.4"/>
  <cols>
    <col min="1" max="1" width="1.375" style="3"/>
    <col min="2" max="2" width="1.75" style="3" customWidth="1"/>
    <col min="3" max="3" width="0.5" style="3" customWidth="1"/>
    <col min="4" max="9" width="1.375" style="3"/>
    <col min="10" max="10" width="1.375" style="3" customWidth="1"/>
    <col min="11" max="59" width="1.375" style="3"/>
    <col min="60" max="60" width="1.75" style="3" customWidth="1"/>
    <col min="61" max="61" width="2.5" style="3" customWidth="1"/>
    <col min="62" max="62" width="0.5" style="3" customWidth="1"/>
    <col min="63" max="63" width="1.375" style="3" customWidth="1"/>
    <col min="64" max="16384" width="1.375" style="3"/>
  </cols>
  <sheetData>
    <row r="1" spans="3:62" ht="8.25" customHeight="1" x14ac:dyDescent="0.4">
      <c r="D1" s="298">
        <v>46113</v>
      </c>
      <c r="E1" s="298"/>
      <c r="F1" s="298"/>
      <c r="G1" s="298"/>
      <c r="H1" s="298"/>
      <c r="I1" s="298"/>
      <c r="J1" s="2"/>
      <c r="K1" s="2"/>
    </row>
    <row r="2" spans="3:62" ht="21" customHeight="1" x14ac:dyDescent="0.4">
      <c r="C2" s="5"/>
      <c r="D2" s="299" t="s">
        <v>181</v>
      </c>
      <c r="E2" s="299"/>
      <c r="F2" s="299"/>
      <c r="G2" s="299"/>
      <c r="H2" s="299"/>
      <c r="I2" s="299"/>
      <c r="J2" s="299"/>
      <c r="K2" s="299"/>
      <c r="L2" s="299"/>
      <c r="M2" s="299"/>
      <c r="N2" s="299"/>
      <c r="O2" s="299"/>
      <c r="P2" s="299"/>
      <c r="Q2" s="299"/>
      <c r="R2" s="299"/>
      <c r="S2" s="299"/>
      <c r="T2" s="299"/>
      <c r="U2" s="299"/>
      <c r="V2" s="299"/>
      <c r="W2" s="299"/>
      <c r="X2" s="299"/>
      <c r="Y2" s="299"/>
      <c r="Z2" s="299"/>
      <c r="AA2" s="299"/>
      <c r="AB2" s="299"/>
      <c r="AC2" s="299"/>
      <c r="AD2" s="299"/>
      <c r="AE2" s="299"/>
      <c r="AF2" s="299"/>
      <c r="AG2" s="299"/>
      <c r="AH2" s="299"/>
      <c r="AI2" s="299"/>
      <c r="AJ2" s="299"/>
      <c r="AK2" s="299"/>
      <c r="AL2" s="299"/>
      <c r="AM2" s="299"/>
      <c r="AN2" s="299"/>
      <c r="AO2" s="299"/>
      <c r="AP2" s="299"/>
      <c r="AQ2" s="299"/>
      <c r="AR2" s="299"/>
      <c r="AS2" s="299"/>
      <c r="AT2" s="299"/>
      <c r="AU2" s="299"/>
      <c r="AV2" s="299"/>
      <c r="AW2" s="299"/>
      <c r="AX2" s="299"/>
      <c r="AY2" s="299"/>
      <c r="AZ2" s="299"/>
      <c r="BA2" s="299"/>
      <c r="BB2" s="299"/>
      <c r="BC2" s="299"/>
      <c r="BD2" s="299"/>
      <c r="BE2" s="299"/>
      <c r="BF2" s="299"/>
      <c r="BG2" s="299"/>
      <c r="BH2" s="299"/>
      <c r="BI2" s="299"/>
      <c r="BJ2" s="5"/>
    </row>
    <row r="3" spans="3:62" ht="9.75" customHeight="1" x14ac:dyDescent="0.4">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300" t="s">
        <v>1</v>
      </c>
      <c r="BF3" s="300"/>
      <c r="BG3" s="300"/>
      <c r="BH3" s="300"/>
      <c r="BI3" s="300"/>
      <c r="BJ3" s="5"/>
    </row>
    <row r="4" spans="3:62" ht="15" customHeight="1" thickBot="1" x14ac:dyDescent="0.45">
      <c r="C4" s="5"/>
      <c r="D4" s="301" t="s">
        <v>0</v>
      </c>
      <c r="E4" s="301"/>
      <c r="F4" s="301"/>
      <c r="G4" s="301"/>
      <c r="H4" s="302"/>
      <c r="I4" s="302"/>
      <c r="J4" s="302"/>
      <c r="K4" s="302"/>
      <c r="L4" s="302"/>
      <c r="M4" s="302"/>
      <c r="N4" s="302"/>
      <c r="O4" s="302"/>
      <c r="P4" s="302"/>
      <c r="Q4" s="302"/>
      <c r="R4" s="267" t="s">
        <v>239</v>
      </c>
      <c r="S4" s="267"/>
      <c r="T4" s="267"/>
      <c r="U4" s="267"/>
      <c r="V4" s="267"/>
      <c r="W4" s="267"/>
      <c r="X4" s="267"/>
      <c r="Y4" s="267"/>
      <c r="Z4" s="267"/>
      <c r="AA4" s="267"/>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row>
    <row r="5" spans="3:62" s="1" customFormat="1" ht="10.5" customHeight="1" x14ac:dyDescent="0.4">
      <c r="C5" s="57"/>
      <c r="D5" s="310" t="s">
        <v>180</v>
      </c>
      <c r="E5" s="311"/>
      <c r="F5" s="311"/>
      <c r="G5" s="322"/>
      <c r="H5" s="315"/>
      <c r="I5" s="315"/>
      <c r="J5" s="315"/>
      <c r="K5" s="315"/>
      <c r="L5" s="315"/>
      <c r="M5" s="315"/>
      <c r="N5" s="315"/>
      <c r="O5" s="315"/>
      <c r="P5" s="315"/>
      <c r="Q5" s="315"/>
      <c r="R5" s="315"/>
      <c r="S5" s="315"/>
      <c r="T5" s="315"/>
      <c r="U5" s="318" t="s">
        <v>217</v>
      </c>
      <c r="V5" s="318"/>
      <c r="W5" s="318"/>
      <c r="X5" s="311" t="s">
        <v>221</v>
      </c>
      <c r="Y5" s="311"/>
      <c r="Z5" s="311"/>
      <c r="AA5" s="311"/>
      <c r="AB5" s="311"/>
      <c r="AC5" s="311"/>
      <c r="AD5" s="311"/>
      <c r="AE5" s="311"/>
      <c r="AF5" s="311"/>
      <c r="AG5" s="311"/>
      <c r="AH5" s="311"/>
      <c r="AI5" s="311"/>
      <c r="AJ5" s="311"/>
      <c r="AK5" s="311" t="s">
        <v>238</v>
      </c>
      <c r="AL5" s="311"/>
      <c r="AM5" s="311"/>
      <c r="AN5" s="311"/>
      <c r="AO5" s="311"/>
      <c r="AP5" s="311"/>
      <c r="AQ5" s="311"/>
      <c r="AR5" s="311"/>
      <c r="AS5" s="311"/>
      <c r="AT5" s="311"/>
      <c r="AU5" s="311"/>
      <c r="AV5" s="311"/>
      <c r="AW5" s="311"/>
      <c r="AX5" s="311"/>
      <c r="AY5" s="311"/>
      <c r="AZ5" s="311"/>
      <c r="BA5" s="311"/>
      <c r="BB5" s="311"/>
      <c r="BC5" s="311"/>
      <c r="BD5" s="311"/>
      <c r="BE5" s="311"/>
      <c r="BF5" s="311"/>
      <c r="BG5" s="311"/>
      <c r="BH5" s="311"/>
      <c r="BI5" s="319"/>
      <c r="BJ5" s="57"/>
    </row>
    <row r="6" spans="3:62" s="1" customFormat="1" ht="10.5" customHeight="1" x14ac:dyDescent="0.4">
      <c r="C6" s="57"/>
      <c r="D6" s="312"/>
      <c r="E6" s="128"/>
      <c r="F6" s="128"/>
      <c r="G6" s="316"/>
      <c r="H6" s="316"/>
      <c r="I6" s="316"/>
      <c r="J6" s="316"/>
      <c r="K6" s="316"/>
      <c r="L6" s="316"/>
      <c r="M6" s="316"/>
      <c r="N6" s="316"/>
      <c r="O6" s="316"/>
      <c r="P6" s="316"/>
      <c r="Q6" s="316"/>
      <c r="R6" s="316"/>
      <c r="S6" s="316"/>
      <c r="T6" s="316"/>
      <c r="U6" s="323"/>
      <c r="V6" s="323"/>
      <c r="W6" s="323"/>
      <c r="X6" s="284"/>
      <c r="Y6" s="284"/>
      <c r="Z6" s="284"/>
      <c r="AA6" s="284"/>
      <c r="AB6" s="284"/>
      <c r="AC6" s="284"/>
      <c r="AD6" s="284"/>
      <c r="AE6" s="286" t="s">
        <v>219</v>
      </c>
      <c r="AF6" s="287"/>
      <c r="AG6" s="290">
        <f>DATEDIF(X6,$D$1,"Y")</f>
        <v>126</v>
      </c>
      <c r="AH6" s="291"/>
      <c r="AI6" s="294" t="s">
        <v>218</v>
      </c>
      <c r="AJ6" s="295"/>
      <c r="AK6" s="272" t="s">
        <v>220</v>
      </c>
      <c r="AL6" s="272"/>
      <c r="AM6" s="272"/>
      <c r="AN6" s="272"/>
      <c r="AO6" s="274"/>
      <c r="AP6" s="274"/>
      <c r="AQ6" s="274"/>
      <c r="AR6" s="274"/>
      <c r="AS6" s="274"/>
      <c r="AT6" s="274"/>
      <c r="AU6" s="275"/>
      <c r="AV6" s="278"/>
      <c r="AW6" s="278"/>
      <c r="AX6" s="278"/>
      <c r="AY6" s="278"/>
      <c r="AZ6" s="278"/>
      <c r="BA6" s="278"/>
      <c r="BB6" s="278"/>
      <c r="BC6" s="278"/>
      <c r="BD6" s="280" t="s">
        <v>321</v>
      </c>
      <c r="BE6" s="280"/>
      <c r="BF6" s="280"/>
      <c r="BG6" s="278"/>
      <c r="BH6" s="278"/>
      <c r="BI6" s="282"/>
      <c r="BJ6" s="57"/>
    </row>
    <row r="7" spans="3:62" s="1" customFormat="1" ht="10.5" customHeight="1" thickBot="1" x14ac:dyDescent="0.45">
      <c r="C7" s="57"/>
      <c r="D7" s="313"/>
      <c r="E7" s="314"/>
      <c r="F7" s="314"/>
      <c r="G7" s="317"/>
      <c r="H7" s="317"/>
      <c r="I7" s="317"/>
      <c r="J7" s="317"/>
      <c r="K7" s="317"/>
      <c r="L7" s="317"/>
      <c r="M7" s="317"/>
      <c r="N7" s="317"/>
      <c r="O7" s="317"/>
      <c r="P7" s="317"/>
      <c r="Q7" s="317"/>
      <c r="R7" s="317"/>
      <c r="S7" s="317"/>
      <c r="T7" s="317"/>
      <c r="U7" s="324"/>
      <c r="V7" s="324"/>
      <c r="W7" s="324"/>
      <c r="X7" s="285"/>
      <c r="Y7" s="285"/>
      <c r="Z7" s="285"/>
      <c r="AA7" s="285"/>
      <c r="AB7" s="285"/>
      <c r="AC7" s="285"/>
      <c r="AD7" s="285"/>
      <c r="AE7" s="288"/>
      <c r="AF7" s="289"/>
      <c r="AG7" s="292"/>
      <c r="AH7" s="293"/>
      <c r="AI7" s="296"/>
      <c r="AJ7" s="297"/>
      <c r="AK7" s="273"/>
      <c r="AL7" s="273"/>
      <c r="AM7" s="273"/>
      <c r="AN7" s="273"/>
      <c r="AO7" s="276"/>
      <c r="AP7" s="276"/>
      <c r="AQ7" s="276"/>
      <c r="AR7" s="276"/>
      <c r="AS7" s="276"/>
      <c r="AT7" s="276"/>
      <c r="AU7" s="277"/>
      <c r="AV7" s="279"/>
      <c r="AW7" s="279"/>
      <c r="AX7" s="279"/>
      <c r="AY7" s="279"/>
      <c r="AZ7" s="279"/>
      <c r="BA7" s="279"/>
      <c r="BB7" s="279"/>
      <c r="BC7" s="279"/>
      <c r="BD7" s="281"/>
      <c r="BE7" s="281"/>
      <c r="BF7" s="281"/>
      <c r="BG7" s="279"/>
      <c r="BH7" s="279"/>
      <c r="BI7" s="283"/>
      <c r="BJ7" s="57"/>
    </row>
    <row r="8" spans="3:62" ht="13.5" customHeight="1" thickBot="1" x14ac:dyDescent="0.45">
      <c r="C8" s="5"/>
      <c r="D8" s="5"/>
      <c r="E8" s="5"/>
      <c r="F8" s="5"/>
      <c r="G8" s="5"/>
      <c r="H8" s="5"/>
      <c r="I8" s="5"/>
      <c r="J8" s="5"/>
      <c r="K8" s="5"/>
      <c r="L8" s="5"/>
      <c r="M8" s="5"/>
      <c r="N8" s="5"/>
      <c r="O8" s="5"/>
      <c r="P8" s="5"/>
      <c r="Q8" s="6"/>
      <c r="R8" s="6"/>
      <c r="S8" s="6"/>
      <c r="T8" s="6"/>
      <c r="U8" s="6"/>
      <c r="V8" s="6"/>
      <c r="W8" s="6"/>
      <c r="X8" s="6"/>
      <c r="Y8" s="6"/>
      <c r="Z8" s="6"/>
      <c r="AA8" s="6"/>
      <c r="AB8" s="6"/>
      <c r="AC8" s="6"/>
      <c r="AD8" s="6"/>
      <c r="AE8" s="6"/>
      <c r="AF8" s="6"/>
      <c r="AG8" s="6"/>
      <c r="AH8" s="6"/>
      <c r="AI8" s="6"/>
      <c r="AJ8" s="6"/>
      <c r="AK8" s="6"/>
      <c r="AL8" s="6"/>
      <c r="AM8" s="6"/>
      <c r="AN8" s="303" t="s">
        <v>188</v>
      </c>
      <c r="AO8" s="304"/>
      <c r="AP8" s="304"/>
      <c r="AQ8" s="304"/>
      <c r="AR8" s="304"/>
      <c r="AS8" s="305"/>
      <c r="AT8" s="305"/>
      <c r="AU8" s="305"/>
      <c r="AV8" s="305"/>
      <c r="AW8" s="305"/>
      <c r="AX8" s="305"/>
      <c r="AY8" s="305"/>
      <c r="AZ8" s="305"/>
      <c r="BA8" s="305"/>
      <c r="BB8" s="305"/>
      <c r="BC8" s="305"/>
      <c r="BD8" s="305"/>
      <c r="BE8" s="305"/>
      <c r="BF8" s="305"/>
      <c r="BG8" s="305"/>
      <c r="BH8" s="305"/>
      <c r="BI8" s="306"/>
      <c r="BJ8" s="5"/>
    </row>
    <row r="9" spans="3:62" ht="11.25" customHeight="1" x14ac:dyDescent="0.4">
      <c r="C9" s="5"/>
      <c r="D9" s="307" t="s">
        <v>189</v>
      </c>
      <c r="E9" s="308"/>
      <c r="F9" s="308"/>
      <c r="G9" s="308"/>
      <c r="H9" s="308"/>
      <c r="I9" s="308"/>
      <c r="J9" s="308"/>
      <c r="K9" s="308"/>
      <c r="L9" s="308"/>
      <c r="M9" s="308"/>
      <c r="N9" s="308"/>
      <c r="O9" s="308"/>
      <c r="P9" s="308"/>
      <c r="Q9" s="308"/>
      <c r="R9" s="308"/>
      <c r="S9" s="308"/>
      <c r="T9" s="308"/>
      <c r="U9" s="308"/>
      <c r="V9" s="308"/>
      <c r="W9" s="308"/>
      <c r="X9" s="308"/>
      <c r="Y9" s="308"/>
      <c r="Z9" s="308"/>
      <c r="AA9" s="309"/>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28"/>
      <c r="BJ9" s="5"/>
    </row>
    <row r="10" spans="3:62" ht="8.25" customHeight="1" x14ac:dyDescent="0.4">
      <c r="C10" s="5"/>
      <c r="D10" s="9" t="s">
        <v>190</v>
      </c>
      <c r="E10" s="10"/>
      <c r="F10" s="10"/>
      <c r="G10" s="10"/>
      <c r="H10" s="10"/>
      <c r="I10" s="10"/>
      <c r="J10" s="10"/>
      <c r="K10" s="10"/>
      <c r="L10" s="10"/>
      <c r="M10" s="10"/>
      <c r="N10" s="10"/>
      <c r="O10" s="10"/>
      <c r="P10" s="10"/>
      <c r="Q10" s="10"/>
      <c r="R10" s="10"/>
      <c r="S10" s="10"/>
      <c r="T10" s="10"/>
      <c r="U10" s="10"/>
      <c r="V10" s="10"/>
      <c r="W10" s="10"/>
      <c r="X10" s="10"/>
      <c r="Y10" s="10"/>
      <c r="Z10" s="10"/>
      <c r="AA10" s="11"/>
      <c r="AB10" s="12" t="s">
        <v>211</v>
      </c>
      <c r="AC10" s="10"/>
      <c r="AD10" s="10"/>
      <c r="AE10" s="10"/>
      <c r="AF10" s="10"/>
      <c r="AG10" s="10"/>
      <c r="AH10" s="10"/>
      <c r="AI10" s="10"/>
      <c r="AJ10" s="10"/>
      <c r="AK10" s="10"/>
      <c r="AL10" s="10"/>
      <c r="AM10" s="10"/>
      <c r="AN10" s="10"/>
      <c r="AO10" s="10"/>
      <c r="AP10" s="10"/>
      <c r="AQ10" s="10"/>
      <c r="AR10" s="10"/>
      <c r="AS10" s="10"/>
      <c r="AT10" s="10"/>
      <c r="AU10" s="10"/>
      <c r="AV10" s="10"/>
      <c r="AW10" s="10"/>
      <c r="AX10" s="10"/>
      <c r="AY10" s="10"/>
      <c r="AZ10" s="10"/>
      <c r="BA10" s="10"/>
      <c r="BB10" s="10"/>
      <c r="BC10" s="10"/>
      <c r="BD10" s="10"/>
      <c r="BE10" s="10"/>
      <c r="BF10" s="10"/>
      <c r="BG10" s="10"/>
      <c r="BH10" s="10"/>
      <c r="BI10" s="13"/>
      <c r="BJ10" s="5"/>
    </row>
    <row r="11" spans="3:62" ht="1.5" customHeight="1" x14ac:dyDescent="0.4">
      <c r="C11" s="5"/>
      <c r="D11" s="9"/>
      <c r="E11" s="10"/>
      <c r="F11" s="10"/>
      <c r="G11" s="10"/>
      <c r="H11" s="10"/>
      <c r="I11" s="10"/>
      <c r="J11" s="10"/>
      <c r="K11" s="10"/>
      <c r="L11" s="10"/>
      <c r="M11" s="10"/>
      <c r="N11" s="10"/>
      <c r="O11" s="10"/>
      <c r="P11" s="10"/>
      <c r="Q11" s="10"/>
      <c r="R11" s="10"/>
      <c r="S11" s="10"/>
      <c r="T11" s="10"/>
      <c r="U11" s="10"/>
      <c r="V11" s="10"/>
      <c r="W11" s="10"/>
      <c r="X11" s="10"/>
      <c r="Y11" s="10"/>
      <c r="Z11" s="10"/>
      <c r="AA11" s="11"/>
      <c r="AB11" s="12"/>
      <c r="AC11" s="10"/>
      <c r="AD11" s="10"/>
      <c r="AE11" s="10"/>
      <c r="AF11" s="10"/>
      <c r="AG11" s="10"/>
      <c r="AH11" s="10"/>
      <c r="AI11" s="10"/>
      <c r="AJ11" s="10"/>
      <c r="AK11" s="10"/>
      <c r="AL11" s="10"/>
      <c r="AM11" s="10"/>
      <c r="AN11" s="10"/>
      <c r="AO11" s="10"/>
      <c r="AP11" s="10"/>
      <c r="AQ11" s="10"/>
      <c r="AR11" s="10"/>
      <c r="AS11" s="10"/>
      <c r="AT11" s="10"/>
      <c r="AU11" s="10"/>
      <c r="AV11" s="10"/>
      <c r="AW11" s="10"/>
      <c r="AX11" s="10"/>
      <c r="AY11" s="10"/>
      <c r="AZ11" s="10"/>
      <c r="BA11" s="10"/>
      <c r="BB11" s="10"/>
      <c r="BC11" s="10"/>
      <c r="BD11" s="10"/>
      <c r="BE11" s="10"/>
      <c r="BF11" s="10"/>
      <c r="BG11" s="10"/>
      <c r="BH11" s="10"/>
      <c r="BI11" s="13"/>
      <c r="BJ11" s="5"/>
    </row>
    <row r="12" spans="3:62" ht="8.25" customHeight="1" x14ac:dyDescent="0.4">
      <c r="C12" s="5"/>
      <c r="D12" s="14"/>
      <c r="E12" s="4"/>
      <c r="F12" s="69"/>
      <c r="G12" s="10" t="s">
        <v>193</v>
      </c>
      <c r="H12" s="10"/>
      <c r="I12" s="10"/>
      <c r="J12" s="10"/>
      <c r="K12" s="10"/>
      <c r="L12" s="10"/>
      <c r="M12" s="10"/>
      <c r="N12" s="10"/>
      <c r="O12" s="10"/>
      <c r="P12" s="10"/>
      <c r="Q12" s="10"/>
      <c r="R12" s="10"/>
      <c r="S12" s="10"/>
      <c r="T12" s="10"/>
      <c r="U12" s="10"/>
      <c r="V12" s="10"/>
      <c r="W12" s="10"/>
      <c r="X12" s="10"/>
      <c r="Y12" s="10"/>
      <c r="Z12" s="10"/>
      <c r="AA12" s="11"/>
      <c r="AB12" s="10"/>
      <c r="AC12" s="4"/>
      <c r="AD12" s="69"/>
      <c r="AE12" s="10" t="s">
        <v>212</v>
      </c>
      <c r="AF12" s="10"/>
      <c r="AG12" s="10"/>
      <c r="AH12" s="10"/>
      <c r="AI12" s="10"/>
      <c r="AJ12" s="10"/>
      <c r="AK12" s="10"/>
      <c r="AL12" s="4"/>
      <c r="AM12" s="69"/>
      <c r="AN12" s="10" t="s">
        <v>213</v>
      </c>
      <c r="AO12" s="10"/>
      <c r="AP12" s="10"/>
      <c r="AQ12" s="10"/>
      <c r="AR12" s="10"/>
      <c r="AS12" s="10"/>
      <c r="AT12" s="10"/>
      <c r="AU12" s="10"/>
      <c r="AV12" s="10"/>
      <c r="AW12" s="10"/>
      <c r="AX12" s="10"/>
      <c r="AY12" s="10"/>
      <c r="AZ12" s="10"/>
      <c r="BA12" s="10"/>
      <c r="BB12" s="10"/>
      <c r="BC12" s="10"/>
      <c r="BD12" s="10"/>
      <c r="BE12" s="10"/>
      <c r="BF12" s="10"/>
      <c r="BG12" s="10"/>
      <c r="BH12" s="10"/>
      <c r="BI12" s="13"/>
      <c r="BJ12" s="5"/>
    </row>
    <row r="13" spans="3:62" s="54" customFormat="1" ht="1.5" customHeight="1" x14ac:dyDescent="0.4">
      <c r="C13" s="6"/>
      <c r="D13" s="58"/>
      <c r="E13" s="71"/>
      <c r="F13" s="71"/>
      <c r="G13" s="51"/>
      <c r="H13" s="51"/>
      <c r="I13" s="51"/>
      <c r="J13" s="51"/>
      <c r="K13" s="51"/>
      <c r="L13" s="51"/>
      <c r="M13" s="51"/>
      <c r="N13" s="51"/>
      <c r="O13" s="51"/>
      <c r="P13" s="51"/>
      <c r="Q13" s="51"/>
      <c r="R13" s="51"/>
      <c r="S13" s="51"/>
      <c r="T13" s="51"/>
      <c r="U13" s="51"/>
      <c r="V13" s="51"/>
      <c r="W13" s="51"/>
      <c r="X13" s="51"/>
      <c r="Y13" s="51"/>
      <c r="Z13" s="51"/>
      <c r="AA13" s="59"/>
      <c r="AB13" s="51"/>
      <c r="AC13" s="71"/>
      <c r="AD13" s="71"/>
      <c r="AE13" s="51"/>
      <c r="AF13" s="51"/>
      <c r="AG13" s="51"/>
      <c r="AH13" s="51"/>
      <c r="AI13" s="51"/>
      <c r="AJ13" s="51"/>
      <c r="AK13" s="51"/>
      <c r="AL13" s="51"/>
      <c r="AM13" s="51"/>
      <c r="AN13" s="51"/>
      <c r="AO13" s="51"/>
      <c r="AP13" s="51"/>
      <c r="AQ13" s="51"/>
      <c r="AR13" s="51"/>
      <c r="AS13" s="51"/>
      <c r="AT13" s="51"/>
      <c r="AU13" s="51"/>
      <c r="AV13" s="51"/>
      <c r="AW13" s="51"/>
      <c r="AX13" s="51"/>
      <c r="AY13" s="51"/>
      <c r="AZ13" s="51"/>
      <c r="BA13" s="51"/>
      <c r="BB13" s="51"/>
      <c r="BC13" s="51"/>
      <c r="BD13" s="51"/>
      <c r="BE13" s="51"/>
      <c r="BF13" s="51"/>
      <c r="BG13" s="51"/>
      <c r="BH13" s="51"/>
      <c r="BI13" s="60"/>
      <c r="BJ13" s="6"/>
    </row>
    <row r="14" spans="3:62" ht="8.25" customHeight="1" x14ac:dyDescent="0.4">
      <c r="C14" s="5"/>
      <c r="D14" s="14"/>
      <c r="E14" s="4"/>
      <c r="F14" s="69"/>
      <c r="G14" s="10" t="s">
        <v>194</v>
      </c>
      <c r="H14" s="10"/>
      <c r="I14" s="10"/>
      <c r="J14" s="10"/>
      <c r="K14" s="10"/>
      <c r="L14" s="10"/>
      <c r="M14" s="10"/>
      <c r="N14" s="10"/>
      <c r="O14" s="10"/>
      <c r="P14" s="10"/>
      <c r="Q14" s="10"/>
      <c r="R14" s="10"/>
      <c r="S14" s="10"/>
      <c r="T14" s="10"/>
      <c r="U14" s="10"/>
      <c r="V14" s="10"/>
      <c r="W14" s="10"/>
      <c r="X14" s="10"/>
      <c r="Y14" s="10"/>
      <c r="Z14" s="10"/>
      <c r="AA14" s="11"/>
      <c r="AB14" s="12" t="s">
        <v>214</v>
      </c>
      <c r="AC14" s="10"/>
      <c r="AD14" s="10"/>
      <c r="AE14" s="10"/>
      <c r="AF14" s="10"/>
      <c r="AG14" s="10"/>
      <c r="AH14" s="10"/>
      <c r="AI14" s="10"/>
      <c r="AJ14" s="10"/>
      <c r="AK14" s="10"/>
      <c r="AL14" s="10"/>
      <c r="AM14" s="10"/>
      <c r="AN14" s="10"/>
      <c r="AO14" s="10"/>
      <c r="AP14" s="10"/>
      <c r="AQ14" s="10"/>
      <c r="AR14" s="10"/>
      <c r="AS14" s="10"/>
      <c r="AT14" s="10"/>
      <c r="AU14" s="10"/>
      <c r="AV14" s="10"/>
      <c r="AW14" s="10"/>
      <c r="AX14" s="10"/>
      <c r="AY14" s="10"/>
      <c r="AZ14" s="10"/>
      <c r="BA14" s="10"/>
      <c r="BB14" s="10"/>
      <c r="BC14" s="10"/>
      <c r="BD14" s="10"/>
      <c r="BE14" s="10"/>
      <c r="BF14" s="10"/>
      <c r="BG14" s="10"/>
      <c r="BH14" s="10"/>
      <c r="BI14" s="13"/>
      <c r="BJ14" s="5"/>
    </row>
    <row r="15" spans="3:62" s="54" customFormat="1" ht="1.5" customHeight="1" x14ac:dyDescent="0.4">
      <c r="C15" s="6"/>
      <c r="D15" s="58"/>
      <c r="E15" s="71"/>
      <c r="F15" s="71"/>
      <c r="G15" s="51"/>
      <c r="H15" s="51"/>
      <c r="I15" s="51"/>
      <c r="J15" s="51"/>
      <c r="K15" s="51"/>
      <c r="L15" s="51"/>
      <c r="M15" s="51"/>
      <c r="N15" s="51"/>
      <c r="O15" s="51"/>
      <c r="P15" s="51"/>
      <c r="Q15" s="51"/>
      <c r="R15" s="51"/>
      <c r="S15" s="51"/>
      <c r="T15" s="51"/>
      <c r="U15" s="51"/>
      <c r="V15" s="51"/>
      <c r="W15" s="51"/>
      <c r="X15" s="51"/>
      <c r="Y15" s="51"/>
      <c r="Z15" s="51"/>
      <c r="AA15" s="59"/>
      <c r="AB15" s="51"/>
      <c r="AC15" s="51"/>
      <c r="AD15" s="51"/>
      <c r="AE15" s="51"/>
      <c r="AF15" s="51"/>
      <c r="AG15" s="51"/>
      <c r="AH15" s="51"/>
      <c r="AI15" s="51"/>
      <c r="AJ15" s="51"/>
      <c r="AK15" s="51"/>
      <c r="AL15" s="51"/>
      <c r="AM15" s="51"/>
      <c r="AN15" s="51"/>
      <c r="AO15" s="51"/>
      <c r="AP15" s="51"/>
      <c r="AQ15" s="51"/>
      <c r="AR15" s="51"/>
      <c r="AS15" s="51"/>
      <c r="AT15" s="51"/>
      <c r="AU15" s="51"/>
      <c r="AV15" s="51"/>
      <c r="AW15" s="51"/>
      <c r="AX15" s="51"/>
      <c r="AY15" s="51"/>
      <c r="AZ15" s="51"/>
      <c r="BA15" s="51"/>
      <c r="BB15" s="51"/>
      <c r="BC15" s="51"/>
      <c r="BD15" s="51"/>
      <c r="BE15" s="51"/>
      <c r="BF15" s="51"/>
      <c r="BG15" s="51"/>
      <c r="BH15" s="51"/>
      <c r="BI15" s="60"/>
      <c r="BJ15" s="6"/>
    </row>
    <row r="16" spans="3:62" ht="8.25" customHeight="1" x14ac:dyDescent="0.4">
      <c r="C16" s="5"/>
      <c r="D16" s="14"/>
      <c r="E16" s="4"/>
      <c r="F16" s="69"/>
      <c r="G16" s="10" t="s">
        <v>195</v>
      </c>
      <c r="H16" s="10"/>
      <c r="I16" s="10"/>
      <c r="J16" s="10"/>
      <c r="K16" s="10"/>
      <c r="L16" s="10"/>
      <c r="M16" s="10"/>
      <c r="N16" s="10"/>
      <c r="O16" s="10"/>
      <c r="P16" s="10"/>
      <c r="Q16" s="10"/>
      <c r="R16" s="10"/>
      <c r="S16" s="10"/>
      <c r="T16" s="10"/>
      <c r="U16" s="10"/>
      <c r="V16" s="10"/>
      <c r="W16" s="10"/>
      <c r="X16" s="10"/>
      <c r="Y16" s="10"/>
      <c r="Z16" s="10"/>
      <c r="AA16" s="11"/>
      <c r="AB16" s="10"/>
      <c r="AC16" s="4"/>
      <c r="AD16" s="69"/>
      <c r="AE16" s="10" t="s">
        <v>215</v>
      </c>
      <c r="AF16" s="10"/>
      <c r="AG16" s="10"/>
      <c r="AH16" s="10"/>
      <c r="AI16" s="10"/>
      <c r="AJ16" s="4"/>
      <c r="AK16" s="69"/>
      <c r="AL16" s="10" t="s">
        <v>216</v>
      </c>
      <c r="AM16" s="10"/>
      <c r="AN16" s="10"/>
      <c r="AO16" s="10"/>
      <c r="AP16" s="10"/>
      <c r="AQ16" s="10"/>
      <c r="AR16" s="10"/>
      <c r="AS16" s="10"/>
      <c r="AT16" s="10"/>
      <c r="AU16" s="10"/>
      <c r="AV16" s="10"/>
      <c r="AW16" s="4"/>
      <c r="AX16" s="69"/>
      <c r="AY16" s="10" t="s">
        <v>222</v>
      </c>
      <c r="AZ16" s="10"/>
      <c r="BA16" s="10"/>
      <c r="BB16" s="10"/>
      <c r="BC16" s="10"/>
      <c r="BD16" s="10"/>
      <c r="BE16" s="10"/>
      <c r="BF16" s="10"/>
      <c r="BG16" s="10"/>
      <c r="BH16" s="10"/>
      <c r="BI16" s="13"/>
      <c r="BJ16" s="5"/>
    </row>
    <row r="17" spans="3:62" s="54" customFormat="1" ht="1.5" customHeight="1" x14ac:dyDescent="0.4">
      <c r="C17" s="6"/>
      <c r="D17" s="58"/>
      <c r="E17" s="71"/>
      <c r="F17" s="71"/>
      <c r="G17" s="51"/>
      <c r="H17" s="51"/>
      <c r="I17" s="51"/>
      <c r="J17" s="51"/>
      <c r="K17" s="51"/>
      <c r="L17" s="51"/>
      <c r="M17" s="51"/>
      <c r="N17" s="51"/>
      <c r="O17" s="51"/>
      <c r="P17" s="51"/>
      <c r="Q17" s="51"/>
      <c r="R17" s="51"/>
      <c r="S17" s="51"/>
      <c r="T17" s="51"/>
      <c r="U17" s="51"/>
      <c r="V17" s="51"/>
      <c r="W17" s="51"/>
      <c r="X17" s="51"/>
      <c r="Y17" s="51"/>
      <c r="Z17" s="51"/>
      <c r="AA17" s="59"/>
      <c r="AB17" s="51"/>
      <c r="AC17" s="71"/>
      <c r="AD17" s="7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60"/>
      <c r="BJ17" s="6"/>
    </row>
    <row r="18" spans="3:62" ht="8.25" customHeight="1" x14ac:dyDescent="0.4">
      <c r="C18" s="5"/>
      <c r="D18" s="14"/>
      <c r="E18" s="4"/>
      <c r="F18" s="69"/>
      <c r="G18" s="10" t="s">
        <v>196</v>
      </c>
      <c r="H18" s="10"/>
      <c r="I18" s="10"/>
      <c r="J18" s="10"/>
      <c r="K18" s="10"/>
      <c r="L18" s="10"/>
      <c r="M18" s="10"/>
      <c r="N18" s="10"/>
      <c r="O18" s="10"/>
      <c r="P18" s="10"/>
      <c r="Q18" s="10"/>
      <c r="R18" s="10"/>
      <c r="S18" s="10"/>
      <c r="T18" s="10"/>
      <c r="U18" s="10"/>
      <c r="V18" s="10"/>
      <c r="W18" s="10"/>
      <c r="X18" s="10"/>
      <c r="Y18" s="10"/>
      <c r="Z18" s="10"/>
      <c r="AA18" s="11"/>
      <c r="AB18" s="10"/>
      <c r="AC18" s="4"/>
      <c r="AD18" s="69"/>
      <c r="AE18" s="10" t="s">
        <v>230</v>
      </c>
      <c r="AF18" s="10"/>
      <c r="AG18" s="10"/>
      <c r="AH18" s="10"/>
      <c r="AI18" s="10"/>
      <c r="AJ18" s="10"/>
      <c r="AK18" s="10"/>
      <c r="AL18" s="10"/>
      <c r="AM18" s="10"/>
      <c r="AN18" s="10"/>
      <c r="AO18" s="10"/>
      <c r="AP18" s="10"/>
      <c r="AQ18" s="10"/>
      <c r="AR18" s="10"/>
      <c r="AS18" s="10"/>
      <c r="AT18" s="10"/>
      <c r="AU18" s="10"/>
      <c r="AV18" s="10"/>
      <c r="AW18" s="10"/>
      <c r="AX18" s="10"/>
      <c r="AY18" s="10"/>
      <c r="AZ18" s="10"/>
      <c r="BA18" s="10"/>
      <c r="BB18" s="10"/>
      <c r="BC18" s="10"/>
      <c r="BD18" s="10"/>
      <c r="BE18" s="10"/>
      <c r="BF18" s="10"/>
      <c r="BG18" s="10"/>
      <c r="BH18" s="10"/>
      <c r="BI18" s="13"/>
      <c r="BJ18" s="5"/>
    </row>
    <row r="19" spans="3:62" s="54" customFormat="1" ht="1.5" customHeight="1" x14ac:dyDescent="0.4">
      <c r="C19" s="6"/>
      <c r="D19" s="58"/>
      <c r="E19" s="71"/>
      <c r="F19" s="71"/>
      <c r="G19" s="51"/>
      <c r="H19" s="51"/>
      <c r="I19" s="51"/>
      <c r="J19" s="51"/>
      <c r="K19" s="51"/>
      <c r="L19" s="51"/>
      <c r="M19" s="51"/>
      <c r="N19" s="51"/>
      <c r="O19" s="51"/>
      <c r="P19" s="51"/>
      <c r="Q19" s="51"/>
      <c r="R19" s="51"/>
      <c r="S19" s="51"/>
      <c r="T19" s="51"/>
      <c r="U19" s="51"/>
      <c r="V19" s="51"/>
      <c r="W19" s="51"/>
      <c r="X19" s="51"/>
      <c r="Y19" s="51"/>
      <c r="Z19" s="51"/>
      <c r="AA19" s="59"/>
      <c r="AB19" s="51"/>
      <c r="AC19" s="51"/>
      <c r="AD19" s="51"/>
      <c r="AE19" s="51"/>
      <c r="AF19" s="51"/>
      <c r="AG19" s="51"/>
      <c r="AH19" s="51"/>
      <c r="AI19" s="51"/>
      <c r="AJ19" s="51"/>
      <c r="AK19" s="51"/>
      <c r="AL19" s="51"/>
      <c r="AM19" s="51"/>
      <c r="AN19" s="51"/>
      <c r="AO19" s="51"/>
      <c r="AP19" s="51"/>
      <c r="AQ19" s="51"/>
      <c r="AR19" s="51"/>
      <c r="AS19" s="51"/>
      <c r="AT19" s="51"/>
      <c r="AU19" s="51"/>
      <c r="AV19" s="51"/>
      <c r="AW19" s="51"/>
      <c r="AX19" s="51"/>
      <c r="AY19" s="51"/>
      <c r="AZ19" s="51"/>
      <c r="BA19" s="51"/>
      <c r="BB19" s="51"/>
      <c r="BC19" s="51"/>
      <c r="BD19" s="51"/>
      <c r="BE19" s="51"/>
      <c r="BF19" s="51"/>
      <c r="BG19" s="51"/>
      <c r="BH19" s="51"/>
      <c r="BI19" s="60"/>
      <c r="BJ19" s="6"/>
    </row>
    <row r="20" spans="3:62" ht="8.25" customHeight="1" x14ac:dyDescent="0.4">
      <c r="C20" s="5"/>
      <c r="D20" s="14"/>
      <c r="E20" s="4"/>
      <c r="F20" s="69"/>
      <c r="G20" s="10" t="s">
        <v>197</v>
      </c>
      <c r="H20" s="10"/>
      <c r="I20" s="10"/>
      <c r="J20" s="10"/>
      <c r="K20" s="10"/>
      <c r="L20" s="10"/>
      <c r="M20" s="10"/>
      <c r="N20" s="10"/>
      <c r="O20" s="10"/>
      <c r="P20" s="10"/>
      <c r="Q20" s="10"/>
      <c r="R20" s="10"/>
      <c r="S20" s="10"/>
      <c r="T20" s="10"/>
      <c r="U20" s="10"/>
      <c r="V20" s="10"/>
      <c r="W20" s="10"/>
      <c r="X20" s="10"/>
      <c r="Y20" s="10"/>
      <c r="Z20" s="10"/>
      <c r="AA20" s="11"/>
      <c r="AB20" s="270" t="s">
        <v>320</v>
      </c>
      <c r="AC20" s="179"/>
      <c r="AD20" s="179"/>
      <c r="AE20" s="179"/>
      <c r="AF20" s="179"/>
      <c r="AG20" s="179"/>
      <c r="AH20" s="179"/>
      <c r="AI20" s="179"/>
      <c r="AJ20" s="179"/>
      <c r="AK20" s="179"/>
      <c r="AL20" s="179"/>
      <c r="AM20" s="179"/>
      <c r="AN20" s="179"/>
      <c r="AO20" s="179"/>
      <c r="AP20" s="179"/>
      <c r="AQ20" s="179"/>
      <c r="AR20" s="179"/>
      <c r="AS20" s="179"/>
      <c r="AT20" s="179"/>
      <c r="AU20" s="179"/>
      <c r="AV20" s="179"/>
      <c r="AW20" s="179"/>
      <c r="AX20" s="179"/>
      <c r="AY20" s="179"/>
      <c r="AZ20" s="179"/>
      <c r="BA20" s="179"/>
      <c r="BB20" s="179"/>
      <c r="BC20" s="179"/>
      <c r="BD20" s="179"/>
      <c r="BE20" s="179"/>
      <c r="BF20" s="179"/>
      <c r="BG20" s="179"/>
      <c r="BH20" s="179"/>
      <c r="BI20" s="271"/>
      <c r="BJ20" s="5"/>
    </row>
    <row r="21" spans="3:62" s="54" customFormat="1" ht="1.5" customHeight="1" x14ac:dyDescent="0.4">
      <c r="C21" s="6"/>
      <c r="D21" s="58"/>
      <c r="E21" s="71"/>
      <c r="F21" s="71"/>
      <c r="G21" s="51"/>
      <c r="H21" s="51"/>
      <c r="I21" s="51"/>
      <c r="J21" s="51"/>
      <c r="K21" s="51"/>
      <c r="L21" s="51"/>
      <c r="M21" s="51"/>
      <c r="N21" s="51"/>
      <c r="O21" s="51"/>
      <c r="P21" s="51"/>
      <c r="Q21" s="51"/>
      <c r="R21" s="51"/>
      <c r="S21" s="51"/>
      <c r="T21" s="51"/>
      <c r="U21" s="51"/>
      <c r="V21" s="51"/>
      <c r="W21" s="51"/>
      <c r="X21" s="51"/>
      <c r="Y21" s="51"/>
      <c r="Z21" s="51"/>
      <c r="AA21" s="59"/>
      <c r="AB21" s="51"/>
      <c r="AC21" s="51"/>
      <c r="AD21" s="51"/>
      <c r="AE21" s="51"/>
      <c r="AF21" s="51"/>
      <c r="AG21" s="51"/>
      <c r="AH21" s="51"/>
      <c r="AI21" s="51"/>
      <c r="AJ21" s="51"/>
      <c r="AK21" s="51"/>
      <c r="AL21" s="51"/>
      <c r="AM21" s="51"/>
      <c r="AN21" s="51"/>
      <c r="AO21" s="51"/>
      <c r="AP21" s="51"/>
      <c r="AQ21" s="51"/>
      <c r="AR21" s="51"/>
      <c r="AS21" s="51"/>
      <c r="AT21" s="51"/>
      <c r="AU21" s="51"/>
      <c r="AV21" s="51"/>
      <c r="AW21" s="51"/>
      <c r="AX21" s="51"/>
      <c r="AY21" s="51"/>
      <c r="AZ21" s="51"/>
      <c r="BA21" s="51"/>
      <c r="BB21" s="51"/>
      <c r="BC21" s="51"/>
      <c r="BD21" s="51"/>
      <c r="BE21" s="51"/>
      <c r="BF21" s="51"/>
      <c r="BG21" s="51"/>
      <c r="BH21" s="51"/>
      <c r="BI21" s="60"/>
      <c r="BJ21" s="6"/>
    </row>
    <row r="22" spans="3:62" ht="8.25" customHeight="1" x14ac:dyDescent="0.4">
      <c r="C22" s="5"/>
      <c r="D22" s="14"/>
      <c r="E22" s="4"/>
      <c r="F22" s="69"/>
      <c r="G22" s="10" t="s">
        <v>198</v>
      </c>
      <c r="H22" s="10"/>
      <c r="I22" s="10"/>
      <c r="J22" s="10"/>
      <c r="K22" s="10"/>
      <c r="L22" s="10"/>
      <c r="M22" s="10"/>
      <c r="N22" s="10"/>
      <c r="O22" s="10"/>
      <c r="P22" s="10"/>
      <c r="Q22" s="10"/>
      <c r="R22" s="10"/>
      <c r="S22" s="10"/>
      <c r="T22" s="10"/>
      <c r="U22" s="10"/>
      <c r="V22" s="10"/>
      <c r="W22" s="10"/>
      <c r="X22" s="10"/>
      <c r="Y22" s="10"/>
      <c r="Z22" s="10"/>
      <c r="AA22" s="11"/>
      <c r="AB22" s="10"/>
      <c r="AC22" s="10"/>
      <c r="AD22" s="69"/>
      <c r="AE22" s="4" t="s">
        <v>223</v>
      </c>
      <c r="AF22" s="4"/>
      <c r="AG22" s="4"/>
      <c r="AH22" s="4"/>
      <c r="AI22" s="4"/>
      <c r="AJ22" s="4"/>
      <c r="AK22" s="4"/>
      <c r="AL22" s="4"/>
      <c r="AM22" s="69"/>
      <c r="AN22" s="4" t="s">
        <v>224</v>
      </c>
      <c r="AO22" s="4"/>
      <c r="AP22" s="4"/>
      <c r="AQ22" s="4"/>
      <c r="AR22" s="4"/>
      <c r="AS22" s="4"/>
      <c r="AT22" s="4"/>
      <c r="AU22" s="4"/>
      <c r="AV22" s="10"/>
      <c r="AW22" s="10"/>
      <c r="AX22" s="10"/>
      <c r="AY22" s="10"/>
      <c r="AZ22" s="10"/>
      <c r="BA22" s="10"/>
      <c r="BB22" s="10"/>
      <c r="BC22" s="10"/>
      <c r="BD22" s="10"/>
      <c r="BE22" s="16"/>
      <c r="BF22" s="16"/>
      <c r="BG22" s="16"/>
      <c r="BH22" s="16"/>
      <c r="BI22" s="17"/>
      <c r="BJ22" s="5"/>
    </row>
    <row r="23" spans="3:62" s="54" customFormat="1" ht="1.5" customHeight="1" x14ac:dyDescent="0.4">
      <c r="C23" s="6"/>
      <c r="D23" s="58"/>
      <c r="E23" s="71"/>
      <c r="F23" s="71"/>
      <c r="G23" s="51"/>
      <c r="H23" s="51"/>
      <c r="I23" s="51"/>
      <c r="J23" s="51"/>
      <c r="K23" s="51"/>
      <c r="L23" s="51"/>
      <c r="M23" s="51"/>
      <c r="N23" s="51"/>
      <c r="O23" s="51"/>
      <c r="P23" s="51"/>
      <c r="Q23" s="51"/>
      <c r="R23" s="51"/>
      <c r="S23" s="51"/>
      <c r="T23" s="51"/>
      <c r="U23" s="51"/>
      <c r="V23" s="51"/>
      <c r="W23" s="51"/>
      <c r="X23" s="51"/>
      <c r="Y23" s="51"/>
      <c r="Z23" s="51"/>
      <c r="AA23" s="59"/>
      <c r="AB23" s="51"/>
      <c r="AC23" s="51"/>
      <c r="AD23" s="71"/>
      <c r="AE23" s="71"/>
      <c r="AF23" s="71"/>
      <c r="AG23" s="71"/>
      <c r="AH23" s="71"/>
      <c r="AI23" s="71"/>
      <c r="AJ23" s="71"/>
      <c r="AK23" s="71"/>
      <c r="AL23" s="71"/>
      <c r="AM23" s="71"/>
      <c r="AN23" s="71"/>
      <c r="AO23" s="71"/>
      <c r="AP23" s="71"/>
      <c r="AQ23" s="71"/>
      <c r="AR23" s="71"/>
      <c r="AS23" s="71"/>
      <c r="AT23" s="71"/>
      <c r="AU23" s="71"/>
      <c r="AV23" s="51"/>
      <c r="AW23" s="51"/>
      <c r="AX23" s="51"/>
      <c r="AY23" s="51"/>
      <c r="AZ23" s="51"/>
      <c r="BA23" s="51"/>
      <c r="BB23" s="51"/>
      <c r="BC23" s="51"/>
      <c r="BD23" s="51"/>
      <c r="BE23" s="51"/>
      <c r="BF23" s="51"/>
      <c r="BG23" s="51"/>
      <c r="BH23" s="51"/>
      <c r="BI23" s="60"/>
      <c r="BJ23" s="6"/>
    </row>
    <row r="24" spans="3:62" ht="8.25" customHeight="1" x14ac:dyDescent="0.4">
      <c r="C24" s="5"/>
      <c r="D24" s="14"/>
      <c r="E24" s="4"/>
      <c r="F24" s="69"/>
      <c r="G24" s="10" t="s">
        <v>199</v>
      </c>
      <c r="H24" s="10"/>
      <c r="I24" s="10"/>
      <c r="J24" s="10"/>
      <c r="K24" s="10"/>
      <c r="L24" s="10"/>
      <c r="M24" s="10"/>
      <c r="N24" s="10"/>
      <c r="O24" s="10"/>
      <c r="P24" s="10"/>
      <c r="Q24" s="10"/>
      <c r="R24" s="10"/>
      <c r="S24" s="10"/>
      <c r="T24" s="10"/>
      <c r="U24" s="10"/>
      <c r="V24" s="10"/>
      <c r="W24" s="10"/>
      <c r="X24" s="10"/>
      <c r="Y24" s="10"/>
      <c r="Z24" s="10"/>
      <c r="AA24" s="11"/>
      <c r="AB24" s="12" t="s">
        <v>225</v>
      </c>
      <c r="AC24" s="10"/>
      <c r="AD24" s="4"/>
      <c r="AE24" s="4"/>
      <c r="AF24" s="4"/>
      <c r="AG24" s="4"/>
      <c r="AH24" s="4"/>
      <c r="AI24" s="4"/>
      <c r="AJ24" s="4"/>
      <c r="AK24" s="4"/>
      <c r="AL24" s="4"/>
      <c r="AM24" s="4"/>
      <c r="AN24" s="4"/>
      <c r="AO24" s="4"/>
      <c r="AP24" s="4"/>
      <c r="AQ24" s="4"/>
      <c r="AR24" s="4"/>
      <c r="AS24" s="4"/>
      <c r="AT24" s="4"/>
      <c r="AU24" s="4"/>
      <c r="AV24" s="10"/>
      <c r="AW24" s="10"/>
      <c r="AX24" s="10"/>
      <c r="AY24" s="10"/>
      <c r="AZ24" s="10"/>
      <c r="BA24" s="10"/>
      <c r="BB24" s="10"/>
      <c r="BC24" s="10"/>
      <c r="BD24" s="10"/>
      <c r="BE24" s="10"/>
      <c r="BF24" s="10"/>
      <c r="BG24" s="10"/>
      <c r="BH24" s="10"/>
      <c r="BI24" s="13"/>
      <c r="BJ24" s="5"/>
    </row>
    <row r="25" spans="3:62" s="54" customFormat="1" ht="1.5" customHeight="1" x14ac:dyDescent="0.4">
      <c r="C25" s="6"/>
      <c r="D25" s="58"/>
      <c r="E25" s="71"/>
      <c r="F25" s="71"/>
      <c r="G25" s="51"/>
      <c r="H25" s="51"/>
      <c r="I25" s="51"/>
      <c r="J25" s="51"/>
      <c r="K25" s="51"/>
      <c r="L25" s="51"/>
      <c r="M25" s="51"/>
      <c r="N25" s="51"/>
      <c r="O25" s="51"/>
      <c r="P25" s="51"/>
      <c r="Q25" s="51"/>
      <c r="R25" s="51"/>
      <c r="S25" s="51"/>
      <c r="T25" s="51"/>
      <c r="U25" s="51"/>
      <c r="V25" s="51"/>
      <c r="W25" s="51"/>
      <c r="X25" s="51"/>
      <c r="Y25" s="51"/>
      <c r="Z25" s="51"/>
      <c r="AA25" s="59"/>
      <c r="AB25" s="51"/>
      <c r="AC25" s="51"/>
      <c r="AD25" s="71"/>
      <c r="AE25" s="71"/>
      <c r="AF25" s="71"/>
      <c r="AG25" s="71"/>
      <c r="AH25" s="71"/>
      <c r="AI25" s="71"/>
      <c r="AJ25" s="71"/>
      <c r="AK25" s="71"/>
      <c r="AL25" s="71"/>
      <c r="AM25" s="71"/>
      <c r="AN25" s="71"/>
      <c r="AO25" s="71"/>
      <c r="AP25" s="71"/>
      <c r="AQ25" s="71"/>
      <c r="AR25" s="71"/>
      <c r="AS25" s="71"/>
      <c r="AT25" s="71"/>
      <c r="AU25" s="71"/>
      <c r="AV25" s="51"/>
      <c r="AW25" s="51"/>
      <c r="AX25" s="51"/>
      <c r="AY25" s="51"/>
      <c r="AZ25" s="51"/>
      <c r="BA25" s="51"/>
      <c r="BB25" s="51"/>
      <c r="BC25" s="51"/>
      <c r="BD25" s="51"/>
      <c r="BE25" s="51"/>
      <c r="BF25" s="51"/>
      <c r="BG25" s="51"/>
      <c r="BH25" s="51"/>
      <c r="BI25" s="60"/>
      <c r="BJ25" s="6"/>
    </row>
    <row r="26" spans="3:62" ht="8.25" customHeight="1" x14ac:dyDescent="0.4">
      <c r="C26" s="5"/>
      <c r="D26" s="14"/>
      <c r="E26" s="4"/>
      <c r="F26" s="69"/>
      <c r="G26" s="10" t="s">
        <v>200</v>
      </c>
      <c r="H26" s="10"/>
      <c r="I26" s="10"/>
      <c r="J26" s="10"/>
      <c r="K26" s="10"/>
      <c r="L26" s="10"/>
      <c r="M26" s="10"/>
      <c r="N26" s="10"/>
      <c r="O26" s="10"/>
      <c r="P26" s="10"/>
      <c r="Q26" s="10"/>
      <c r="R26" s="10"/>
      <c r="S26" s="10"/>
      <c r="T26" s="10"/>
      <c r="U26" s="10"/>
      <c r="V26" s="10"/>
      <c r="W26" s="10"/>
      <c r="X26" s="10"/>
      <c r="Y26" s="10"/>
      <c r="Z26" s="10"/>
      <c r="AA26" s="11"/>
      <c r="AB26" s="10"/>
      <c r="AC26" s="10"/>
      <c r="AD26" s="69"/>
      <c r="AE26" s="4" t="s">
        <v>226</v>
      </c>
      <c r="AF26" s="4"/>
      <c r="AG26" s="4"/>
      <c r="AH26" s="4"/>
      <c r="AI26" s="4"/>
      <c r="AJ26" s="4"/>
      <c r="AK26" s="4"/>
      <c r="AL26" s="4"/>
      <c r="AM26" s="4"/>
      <c r="AN26" s="4"/>
      <c r="AO26" s="4"/>
      <c r="AP26" s="4"/>
      <c r="AQ26" s="4"/>
      <c r="AR26" s="4"/>
      <c r="AS26" s="4"/>
      <c r="AT26" s="69"/>
      <c r="AU26" s="4" t="s">
        <v>228</v>
      </c>
      <c r="AV26" s="10"/>
      <c r="AW26" s="10"/>
      <c r="AX26" s="10"/>
      <c r="AY26" s="10"/>
      <c r="AZ26" s="10"/>
      <c r="BA26" s="10"/>
      <c r="BB26" s="10"/>
      <c r="BC26" s="10"/>
      <c r="BD26" s="10"/>
      <c r="BE26" s="10"/>
      <c r="BF26" s="10"/>
      <c r="BG26" s="10"/>
      <c r="BH26" s="10"/>
      <c r="BI26" s="13"/>
      <c r="BJ26" s="5"/>
    </row>
    <row r="27" spans="3:62" s="54" customFormat="1" ht="1.5" customHeight="1" x14ac:dyDescent="0.4">
      <c r="C27" s="6"/>
      <c r="D27" s="58"/>
      <c r="E27" s="71"/>
      <c r="F27" s="71"/>
      <c r="G27" s="51"/>
      <c r="H27" s="51"/>
      <c r="I27" s="51"/>
      <c r="J27" s="51"/>
      <c r="K27" s="51"/>
      <c r="L27" s="51"/>
      <c r="M27" s="51"/>
      <c r="N27" s="51"/>
      <c r="O27" s="51"/>
      <c r="P27" s="51"/>
      <c r="Q27" s="51"/>
      <c r="R27" s="51"/>
      <c r="S27" s="51"/>
      <c r="T27" s="51"/>
      <c r="U27" s="51"/>
      <c r="V27" s="51"/>
      <c r="W27" s="51"/>
      <c r="X27" s="51"/>
      <c r="Y27" s="51"/>
      <c r="Z27" s="51"/>
      <c r="AA27" s="59"/>
      <c r="AB27" s="51"/>
      <c r="AC27" s="51"/>
      <c r="AD27" s="71"/>
      <c r="AE27" s="71"/>
      <c r="AF27" s="71"/>
      <c r="AG27" s="71"/>
      <c r="AH27" s="71"/>
      <c r="AI27" s="71"/>
      <c r="AJ27" s="71"/>
      <c r="AK27" s="71"/>
      <c r="AL27" s="71"/>
      <c r="AM27" s="71"/>
      <c r="AN27" s="71"/>
      <c r="AO27" s="71"/>
      <c r="AP27" s="71"/>
      <c r="AQ27" s="71"/>
      <c r="AR27" s="71"/>
      <c r="AS27" s="71"/>
      <c r="AT27" s="71"/>
      <c r="AU27" s="71"/>
      <c r="AV27" s="51"/>
      <c r="AW27" s="51"/>
      <c r="AX27" s="51"/>
      <c r="AY27" s="51"/>
      <c r="AZ27" s="51"/>
      <c r="BA27" s="51"/>
      <c r="BB27" s="51"/>
      <c r="BC27" s="51"/>
      <c r="BD27" s="51"/>
      <c r="BE27" s="51"/>
      <c r="BF27" s="51"/>
      <c r="BG27" s="51"/>
      <c r="BH27" s="51"/>
      <c r="BI27" s="60"/>
      <c r="BJ27" s="6"/>
    </row>
    <row r="28" spans="3:62" ht="8.25" customHeight="1" x14ac:dyDescent="0.4">
      <c r="C28" s="5"/>
      <c r="D28" s="14"/>
      <c r="E28" s="4"/>
      <c r="F28" s="69"/>
      <c r="G28" s="10" t="s">
        <v>201</v>
      </c>
      <c r="H28" s="10"/>
      <c r="I28" s="10"/>
      <c r="J28" s="10"/>
      <c r="K28" s="10"/>
      <c r="L28" s="10"/>
      <c r="M28" s="10"/>
      <c r="N28" s="10"/>
      <c r="O28" s="10"/>
      <c r="P28" s="10"/>
      <c r="Q28" s="10"/>
      <c r="R28" s="10"/>
      <c r="S28" s="10"/>
      <c r="T28" s="10"/>
      <c r="U28" s="10"/>
      <c r="V28" s="10"/>
      <c r="W28" s="10"/>
      <c r="X28" s="10"/>
      <c r="Y28" s="10"/>
      <c r="Z28" s="10"/>
      <c r="AA28" s="11"/>
      <c r="AB28" s="10"/>
      <c r="AC28" s="10"/>
      <c r="AD28" s="69"/>
      <c r="AE28" s="4" t="s">
        <v>227</v>
      </c>
      <c r="AF28" s="4"/>
      <c r="AG28" s="4"/>
      <c r="AH28" s="4"/>
      <c r="AI28" s="4"/>
      <c r="AJ28" s="4"/>
      <c r="AK28" s="4"/>
      <c r="AL28" s="4"/>
      <c r="AM28" s="4"/>
      <c r="AN28" s="4"/>
      <c r="AO28" s="4"/>
      <c r="AP28" s="4"/>
      <c r="AQ28" s="4"/>
      <c r="AR28" s="4"/>
      <c r="AS28" s="4"/>
      <c r="AT28" s="69"/>
      <c r="AU28" s="4" t="s">
        <v>229</v>
      </c>
      <c r="AV28" s="10"/>
      <c r="AW28" s="10"/>
      <c r="AX28" s="10"/>
      <c r="AY28" s="10"/>
      <c r="AZ28" s="10"/>
      <c r="BA28" s="10"/>
      <c r="BB28" s="10"/>
      <c r="BC28" s="10"/>
      <c r="BD28" s="10"/>
      <c r="BE28" s="10"/>
      <c r="BF28" s="10"/>
      <c r="BG28" s="10"/>
      <c r="BH28" s="10"/>
      <c r="BI28" s="13"/>
      <c r="BJ28" s="5"/>
    </row>
    <row r="29" spans="3:62" s="54" customFormat="1" ht="1.5" customHeight="1" x14ac:dyDescent="0.4">
      <c r="C29" s="6"/>
      <c r="D29" s="58"/>
      <c r="E29" s="71"/>
      <c r="F29" s="71"/>
      <c r="G29" s="51"/>
      <c r="H29" s="51"/>
      <c r="I29" s="51"/>
      <c r="J29" s="51"/>
      <c r="K29" s="51"/>
      <c r="L29" s="51"/>
      <c r="M29" s="51"/>
      <c r="N29" s="51"/>
      <c r="O29" s="51"/>
      <c r="P29" s="51"/>
      <c r="Q29" s="51"/>
      <c r="R29" s="51"/>
      <c r="S29" s="51"/>
      <c r="T29" s="51"/>
      <c r="U29" s="51"/>
      <c r="V29" s="51"/>
      <c r="W29" s="51"/>
      <c r="X29" s="51"/>
      <c r="Y29" s="51"/>
      <c r="Z29" s="51"/>
      <c r="AA29" s="59"/>
      <c r="AB29" s="51"/>
      <c r="AC29" s="51"/>
      <c r="AD29" s="71"/>
      <c r="AE29" s="71"/>
      <c r="AF29" s="71"/>
      <c r="AG29" s="71"/>
      <c r="AH29" s="71"/>
      <c r="AI29" s="71"/>
      <c r="AJ29" s="71"/>
      <c r="AK29" s="71"/>
      <c r="AL29" s="71"/>
      <c r="AM29" s="71"/>
      <c r="AN29" s="71"/>
      <c r="AO29" s="71"/>
      <c r="AP29" s="71"/>
      <c r="AQ29" s="71"/>
      <c r="AR29" s="71"/>
      <c r="AS29" s="71"/>
      <c r="AT29" s="71"/>
      <c r="AU29" s="71"/>
      <c r="AV29" s="51"/>
      <c r="AW29" s="51"/>
      <c r="AX29" s="51"/>
      <c r="AY29" s="51"/>
      <c r="AZ29" s="51"/>
      <c r="BA29" s="51"/>
      <c r="BB29" s="51"/>
      <c r="BC29" s="51"/>
      <c r="BD29" s="51"/>
      <c r="BE29" s="51"/>
      <c r="BF29" s="51"/>
      <c r="BG29" s="51"/>
      <c r="BH29" s="51"/>
      <c r="BI29" s="60"/>
      <c r="BJ29" s="6"/>
    </row>
    <row r="30" spans="3:62" ht="8.25" customHeight="1" x14ac:dyDescent="0.4">
      <c r="C30" s="5"/>
      <c r="D30" s="14"/>
      <c r="E30" s="4"/>
      <c r="F30" s="69"/>
      <c r="G30" s="10" t="s">
        <v>192</v>
      </c>
      <c r="H30" s="10"/>
      <c r="I30" s="10"/>
      <c r="J30" s="10"/>
      <c r="K30" s="10"/>
      <c r="L30" s="10"/>
      <c r="M30" s="10"/>
      <c r="N30" s="10"/>
      <c r="O30" s="10"/>
      <c r="P30" s="10"/>
      <c r="Q30" s="10"/>
      <c r="R30" s="10"/>
      <c r="S30" s="10"/>
      <c r="T30" s="10"/>
      <c r="U30" s="10"/>
      <c r="V30" s="10"/>
      <c r="W30" s="10"/>
      <c r="X30" s="10"/>
      <c r="Y30" s="10"/>
      <c r="Z30" s="10"/>
      <c r="AA30" s="11"/>
      <c r="AB30" s="12" t="s">
        <v>231</v>
      </c>
      <c r="AC30" s="10"/>
      <c r="AD30" s="4"/>
      <c r="AE30" s="4"/>
      <c r="AF30" s="4"/>
      <c r="AG30" s="4"/>
      <c r="AH30" s="4"/>
      <c r="AI30" s="4"/>
      <c r="AJ30" s="4"/>
      <c r="AK30" s="4"/>
      <c r="AL30" s="4"/>
      <c r="AM30" s="4"/>
      <c r="AN30" s="4"/>
      <c r="AO30" s="4"/>
      <c r="AP30" s="4"/>
      <c r="AQ30" s="4"/>
      <c r="AR30" s="4"/>
      <c r="AS30" s="4"/>
      <c r="AT30" s="4"/>
      <c r="AU30" s="4"/>
      <c r="AV30" s="10"/>
      <c r="AW30" s="10"/>
      <c r="AX30" s="10"/>
      <c r="AY30" s="10"/>
      <c r="AZ30" s="10"/>
      <c r="BA30" s="10"/>
      <c r="BB30" s="10"/>
      <c r="BC30" s="10"/>
      <c r="BD30" s="10"/>
      <c r="BE30" s="10"/>
      <c r="BF30" s="10"/>
      <c r="BG30" s="10"/>
      <c r="BH30" s="10"/>
      <c r="BI30" s="13"/>
      <c r="BJ30" s="5"/>
    </row>
    <row r="31" spans="3:62" ht="8.25" customHeight="1" x14ac:dyDescent="0.4">
      <c r="C31" s="5"/>
      <c r="D31" s="9" t="s">
        <v>191</v>
      </c>
      <c r="E31" s="10"/>
      <c r="F31" s="10"/>
      <c r="G31" s="10"/>
      <c r="H31" s="10"/>
      <c r="I31" s="10"/>
      <c r="J31" s="10"/>
      <c r="K31" s="10"/>
      <c r="L31" s="10"/>
      <c r="M31" s="10"/>
      <c r="N31" s="10"/>
      <c r="O31" s="10"/>
      <c r="P31" s="10"/>
      <c r="Q31" s="10"/>
      <c r="R31" s="10"/>
      <c r="S31" s="10"/>
      <c r="T31" s="10"/>
      <c r="U31" s="10"/>
      <c r="V31" s="10"/>
      <c r="W31" s="10"/>
      <c r="X31" s="10"/>
      <c r="Y31" s="10"/>
      <c r="Z31" s="10"/>
      <c r="AA31" s="11"/>
      <c r="AB31" s="10"/>
      <c r="AC31" s="10" t="s">
        <v>232</v>
      </c>
      <c r="AD31" s="10"/>
      <c r="AE31" s="10"/>
      <c r="AF31" s="10"/>
      <c r="AG31" s="10"/>
      <c r="AH31" s="10"/>
      <c r="AI31" s="10"/>
      <c r="AJ31" s="10"/>
      <c r="AK31" s="10"/>
      <c r="AL31" s="10"/>
      <c r="AM31" s="10"/>
      <c r="AN31" s="10"/>
      <c r="AO31" s="10"/>
      <c r="AP31" s="10"/>
      <c r="AQ31" s="10"/>
      <c r="AR31" s="80" t="s">
        <v>208</v>
      </c>
      <c r="AS31" s="265"/>
      <c r="AT31" s="265"/>
      <c r="AU31" s="265"/>
      <c r="AV31" s="265"/>
      <c r="AW31" s="232" t="s">
        <v>264</v>
      </c>
      <c r="AX31" s="232"/>
      <c r="AY31" s="10"/>
      <c r="AZ31" s="26"/>
      <c r="BA31" s="10"/>
      <c r="BB31" s="10"/>
      <c r="BC31" s="10"/>
      <c r="BD31" s="10"/>
      <c r="BE31" s="10"/>
      <c r="BF31" s="10"/>
      <c r="BG31" s="10"/>
      <c r="BH31" s="10"/>
      <c r="BI31" s="13"/>
      <c r="BJ31" s="5"/>
    </row>
    <row r="32" spans="3:62" s="54" customFormat="1" ht="1.5" customHeight="1" x14ac:dyDescent="0.4">
      <c r="C32" s="6"/>
      <c r="D32" s="58"/>
      <c r="E32" s="51"/>
      <c r="F32" s="51"/>
      <c r="G32" s="51"/>
      <c r="H32" s="51"/>
      <c r="I32" s="51"/>
      <c r="J32" s="51"/>
      <c r="K32" s="51"/>
      <c r="L32" s="51"/>
      <c r="M32" s="51"/>
      <c r="N32" s="51"/>
      <c r="O32" s="51"/>
      <c r="P32" s="51"/>
      <c r="Q32" s="51"/>
      <c r="R32" s="51"/>
      <c r="S32" s="51"/>
      <c r="T32" s="51"/>
      <c r="U32" s="51"/>
      <c r="V32" s="51"/>
      <c r="W32" s="51"/>
      <c r="X32" s="51"/>
      <c r="Y32" s="51"/>
      <c r="Z32" s="51"/>
      <c r="AA32" s="59"/>
      <c r="AB32" s="51"/>
      <c r="AC32" s="51"/>
      <c r="AD32" s="51"/>
      <c r="AE32" s="51"/>
      <c r="AF32" s="51"/>
      <c r="AG32" s="51"/>
      <c r="AH32" s="51"/>
      <c r="AI32" s="51"/>
      <c r="AJ32" s="51"/>
      <c r="AK32" s="51"/>
      <c r="AL32" s="51"/>
      <c r="AM32" s="51"/>
      <c r="AN32" s="51"/>
      <c r="AO32" s="51"/>
      <c r="AP32" s="51"/>
      <c r="AQ32" s="51"/>
      <c r="AR32" s="51"/>
      <c r="AS32" s="51"/>
      <c r="AT32" s="51"/>
      <c r="AU32" s="51"/>
      <c r="AV32" s="51"/>
      <c r="AW32" s="51"/>
      <c r="AX32" s="51"/>
      <c r="AY32" s="51"/>
      <c r="AZ32" s="51"/>
      <c r="BA32" s="51"/>
      <c r="BB32" s="51"/>
      <c r="BC32" s="51"/>
      <c r="BD32" s="71"/>
      <c r="BE32" s="71"/>
      <c r="BF32" s="51"/>
      <c r="BG32" s="51"/>
      <c r="BH32" s="51"/>
      <c r="BI32" s="60"/>
      <c r="BJ32" s="6"/>
    </row>
    <row r="33" spans="3:62" ht="8.25" customHeight="1" x14ac:dyDescent="0.4">
      <c r="C33" s="5"/>
      <c r="D33" s="14"/>
      <c r="E33" s="4"/>
      <c r="F33" s="69"/>
      <c r="G33" s="10" t="s">
        <v>202</v>
      </c>
      <c r="H33" s="10"/>
      <c r="I33" s="10"/>
      <c r="J33" s="10"/>
      <c r="K33" s="10"/>
      <c r="L33" s="10"/>
      <c r="M33" s="10"/>
      <c r="N33" s="4"/>
      <c r="O33" s="69"/>
      <c r="P33" s="10" t="s">
        <v>205</v>
      </c>
      <c r="Q33" s="10"/>
      <c r="R33" s="10"/>
      <c r="S33" s="10"/>
      <c r="T33" s="10"/>
      <c r="U33" s="10"/>
      <c r="V33" s="10"/>
      <c r="W33" s="10"/>
      <c r="X33" s="10"/>
      <c r="Y33" s="10"/>
      <c r="Z33" s="10"/>
      <c r="AA33" s="11"/>
      <c r="AB33" s="10"/>
      <c r="AC33" s="10" t="s">
        <v>233</v>
      </c>
      <c r="AD33" s="10"/>
      <c r="AE33" s="10"/>
      <c r="AF33" s="10"/>
      <c r="AG33" s="10"/>
      <c r="AH33" s="10"/>
      <c r="AI33" s="10"/>
      <c r="AJ33" s="10"/>
      <c r="AK33" s="10"/>
      <c r="AL33" s="10"/>
      <c r="AM33" s="10"/>
      <c r="AN33" s="10"/>
      <c r="AO33" s="10"/>
      <c r="AP33" s="4"/>
      <c r="AQ33" s="69"/>
      <c r="AR33" s="168" t="s">
        <v>265</v>
      </c>
      <c r="AS33" s="169"/>
      <c r="AT33" s="169"/>
      <c r="AU33" s="169"/>
      <c r="AV33" s="169"/>
      <c r="AW33" s="169"/>
      <c r="AX33" s="265"/>
      <c r="AY33" s="265"/>
      <c r="AZ33" s="265"/>
      <c r="BA33" s="266" t="s">
        <v>266</v>
      </c>
      <c r="BB33" s="266"/>
      <c r="BC33" s="10"/>
      <c r="BD33" s="4"/>
      <c r="BE33" s="69"/>
      <c r="BF33" s="10" t="s">
        <v>237</v>
      </c>
      <c r="BG33" s="10"/>
      <c r="BH33" s="10"/>
      <c r="BI33" s="13"/>
      <c r="BJ33" s="5"/>
    </row>
    <row r="34" spans="3:62" s="54" customFormat="1" ht="1.5" customHeight="1" x14ac:dyDescent="0.4">
      <c r="C34" s="6"/>
      <c r="D34" s="58"/>
      <c r="E34" s="71"/>
      <c r="F34" s="71"/>
      <c r="G34" s="51"/>
      <c r="H34" s="51"/>
      <c r="I34" s="51"/>
      <c r="J34" s="51"/>
      <c r="K34" s="51"/>
      <c r="L34" s="51"/>
      <c r="M34" s="51"/>
      <c r="N34" s="71"/>
      <c r="O34" s="71"/>
      <c r="P34" s="51"/>
      <c r="Q34" s="51"/>
      <c r="R34" s="51"/>
      <c r="S34" s="51"/>
      <c r="T34" s="51"/>
      <c r="U34" s="51"/>
      <c r="V34" s="51"/>
      <c r="W34" s="51"/>
      <c r="X34" s="51"/>
      <c r="Y34" s="51"/>
      <c r="Z34" s="51"/>
      <c r="AA34" s="59"/>
      <c r="AB34" s="51"/>
      <c r="AC34" s="51"/>
      <c r="AD34" s="51"/>
      <c r="AE34" s="51"/>
      <c r="AF34" s="51"/>
      <c r="AG34" s="51"/>
      <c r="AH34" s="51"/>
      <c r="AI34" s="51"/>
      <c r="AJ34" s="51"/>
      <c r="AK34" s="51"/>
      <c r="AL34" s="51"/>
      <c r="AM34" s="51"/>
      <c r="AN34" s="51"/>
      <c r="AO34" s="51"/>
      <c r="AP34" s="51"/>
      <c r="AQ34" s="51"/>
      <c r="AR34" s="51"/>
      <c r="AS34" s="51"/>
      <c r="AT34" s="51"/>
      <c r="AU34" s="51"/>
      <c r="AV34" s="51"/>
      <c r="AW34" s="51"/>
      <c r="AX34" s="51"/>
      <c r="AY34" s="51"/>
      <c r="AZ34" s="51"/>
      <c r="BA34" s="51"/>
      <c r="BB34" s="51"/>
      <c r="BC34" s="51"/>
      <c r="BD34" s="51"/>
      <c r="BE34" s="51"/>
      <c r="BF34" s="51"/>
      <c r="BG34" s="51"/>
      <c r="BH34" s="51"/>
      <c r="BI34" s="60"/>
      <c r="BJ34" s="6"/>
    </row>
    <row r="35" spans="3:62" ht="8.25" customHeight="1" x14ac:dyDescent="0.4">
      <c r="C35" s="5"/>
      <c r="D35" s="14"/>
      <c r="E35" s="4"/>
      <c r="F35" s="69"/>
      <c r="G35" s="18" t="s">
        <v>203</v>
      </c>
      <c r="H35" s="19"/>
      <c r="I35" s="19"/>
      <c r="J35" s="19"/>
      <c r="K35" s="19"/>
      <c r="L35" s="19"/>
      <c r="M35" s="10"/>
      <c r="N35" s="4"/>
      <c r="O35" s="69"/>
      <c r="P35" s="10" t="s">
        <v>206</v>
      </c>
      <c r="Q35" s="10"/>
      <c r="R35" s="10"/>
      <c r="S35" s="10"/>
      <c r="T35" s="10"/>
      <c r="U35" s="10"/>
      <c r="V35" s="10"/>
      <c r="W35" s="10"/>
      <c r="X35" s="10"/>
      <c r="Y35" s="10"/>
      <c r="Z35" s="10"/>
      <c r="AA35" s="11"/>
      <c r="AB35" s="10"/>
      <c r="AC35" s="10" t="s">
        <v>234</v>
      </c>
      <c r="AD35" s="10"/>
      <c r="AE35" s="10"/>
      <c r="AF35" s="10"/>
      <c r="AG35" s="10"/>
      <c r="AH35" s="10"/>
      <c r="AI35" s="10"/>
      <c r="AJ35" s="10"/>
      <c r="AK35" s="10"/>
      <c r="AL35" s="10"/>
      <c r="AM35" s="10"/>
      <c r="AN35" s="10"/>
      <c r="AO35" s="10"/>
      <c r="AP35" s="10"/>
      <c r="AQ35" s="10"/>
      <c r="AR35" s="10"/>
      <c r="AS35" s="10"/>
      <c r="AT35" s="10"/>
      <c r="AU35" s="10"/>
      <c r="AV35" s="10"/>
      <c r="AW35" s="4"/>
      <c r="AX35" s="69"/>
      <c r="AY35" s="10" t="s">
        <v>236</v>
      </c>
      <c r="AZ35" s="10"/>
      <c r="BA35" s="10"/>
      <c r="BB35" s="4"/>
      <c r="BC35" s="69"/>
      <c r="BD35" s="4" t="s">
        <v>237</v>
      </c>
      <c r="BE35" s="25"/>
      <c r="BF35" s="10"/>
      <c r="BG35" s="10"/>
      <c r="BH35" s="10"/>
      <c r="BI35" s="13"/>
      <c r="BJ35" s="5"/>
    </row>
    <row r="36" spans="3:62" ht="1.5" customHeight="1" x14ac:dyDescent="0.4">
      <c r="C36" s="5"/>
      <c r="D36" s="14"/>
      <c r="E36" s="4"/>
      <c r="F36" s="4"/>
      <c r="G36" s="10"/>
      <c r="H36" s="10"/>
      <c r="I36" s="10"/>
      <c r="J36" s="10"/>
      <c r="K36" s="10"/>
      <c r="L36" s="10"/>
      <c r="M36" s="10"/>
      <c r="N36" s="4"/>
      <c r="O36" s="4"/>
      <c r="P36" s="10"/>
      <c r="Q36" s="10"/>
      <c r="R36" s="10"/>
      <c r="S36" s="10"/>
      <c r="T36" s="10"/>
      <c r="U36" s="10"/>
      <c r="V36" s="10"/>
      <c r="W36" s="10"/>
      <c r="X36" s="10"/>
      <c r="Y36" s="10"/>
      <c r="Z36" s="10"/>
      <c r="AA36" s="11"/>
      <c r="AB36" s="10"/>
      <c r="AC36" s="10"/>
      <c r="AD36" s="10"/>
      <c r="AE36" s="10"/>
      <c r="AF36" s="10"/>
      <c r="AG36" s="10"/>
      <c r="AH36" s="10"/>
      <c r="AI36" s="10"/>
      <c r="AJ36" s="10"/>
      <c r="AK36" s="10"/>
      <c r="AL36" s="10"/>
      <c r="AM36" s="10"/>
      <c r="AN36" s="10"/>
      <c r="AO36" s="10"/>
      <c r="AP36" s="10"/>
      <c r="AQ36" s="10"/>
      <c r="AR36" s="10"/>
      <c r="AS36" s="10"/>
      <c r="AT36" s="10"/>
      <c r="AU36" s="10"/>
      <c r="AV36" s="10"/>
      <c r="AW36" s="4"/>
      <c r="AX36" s="4"/>
      <c r="AY36" s="10"/>
      <c r="AZ36" s="10"/>
      <c r="BA36" s="10"/>
      <c r="BB36" s="4"/>
      <c r="BC36" s="4"/>
      <c r="BD36" s="4"/>
      <c r="BE36" s="10"/>
      <c r="BF36" s="10"/>
      <c r="BG36" s="10"/>
      <c r="BH36" s="10"/>
      <c r="BI36" s="13"/>
      <c r="BJ36" s="5"/>
    </row>
    <row r="37" spans="3:62" ht="8.25" customHeight="1" x14ac:dyDescent="0.4">
      <c r="C37" s="5"/>
      <c r="D37" s="14"/>
      <c r="E37" s="4"/>
      <c r="F37" s="69"/>
      <c r="G37" s="10" t="s">
        <v>204</v>
      </c>
      <c r="H37" s="10"/>
      <c r="I37" s="10"/>
      <c r="J37" s="10"/>
      <c r="K37" s="10"/>
      <c r="L37" s="10"/>
      <c r="M37" s="10"/>
      <c r="N37" s="4"/>
      <c r="O37" s="69"/>
      <c r="P37" s="27" t="s">
        <v>207</v>
      </c>
      <c r="Q37" s="26"/>
      <c r="R37" s="26"/>
      <c r="S37" s="26"/>
      <c r="T37" s="10" t="s">
        <v>208</v>
      </c>
      <c r="U37" s="266"/>
      <c r="V37" s="266"/>
      <c r="W37" s="266"/>
      <c r="X37" s="266"/>
      <c r="Y37" s="266"/>
      <c r="Z37" s="10" t="s">
        <v>209</v>
      </c>
      <c r="AA37" s="11"/>
      <c r="AB37" s="10"/>
      <c r="AC37" s="10" t="s">
        <v>235</v>
      </c>
      <c r="AD37" s="10"/>
      <c r="AE37" s="10"/>
      <c r="AF37" s="10"/>
      <c r="AG37" s="10"/>
      <c r="AH37" s="10"/>
      <c r="AI37" s="10"/>
      <c r="AJ37" s="10"/>
      <c r="AK37" s="10"/>
      <c r="AL37" s="10"/>
      <c r="AM37" s="10"/>
      <c r="AN37" s="10"/>
      <c r="AO37" s="10"/>
      <c r="AP37" s="10"/>
      <c r="AQ37" s="10"/>
      <c r="AR37" s="10"/>
      <c r="AS37" s="10"/>
      <c r="AT37" s="10"/>
      <c r="AU37" s="10"/>
      <c r="AV37" s="10"/>
      <c r="AW37" s="4"/>
      <c r="AX37" s="69"/>
      <c r="AY37" s="10" t="s">
        <v>236</v>
      </c>
      <c r="AZ37" s="10"/>
      <c r="BA37" s="10"/>
      <c r="BB37" s="4"/>
      <c r="BC37" s="69"/>
      <c r="BD37" s="4" t="s">
        <v>237</v>
      </c>
      <c r="BE37" s="10"/>
      <c r="BF37" s="10"/>
      <c r="BG37" s="10"/>
      <c r="BH37" s="10"/>
      <c r="BI37" s="13"/>
      <c r="BJ37" s="5"/>
    </row>
    <row r="38" spans="3:62" ht="3.75" customHeight="1" thickBot="1" x14ac:dyDescent="0.45">
      <c r="C38" s="5"/>
      <c r="D38" s="20"/>
      <c r="E38" s="21"/>
      <c r="F38" s="21"/>
      <c r="G38" s="21"/>
      <c r="H38" s="21"/>
      <c r="I38" s="21"/>
      <c r="J38" s="21"/>
      <c r="K38" s="21"/>
      <c r="L38" s="21"/>
      <c r="M38" s="21"/>
      <c r="N38" s="21"/>
      <c r="O38" s="21"/>
      <c r="P38" s="21"/>
      <c r="Q38" s="21"/>
      <c r="R38" s="21"/>
      <c r="S38" s="21"/>
      <c r="T38" s="21"/>
      <c r="U38" s="21"/>
      <c r="V38" s="21"/>
      <c r="W38" s="21"/>
      <c r="X38" s="21"/>
      <c r="Y38" s="21"/>
      <c r="Z38" s="21"/>
      <c r="AA38" s="22"/>
      <c r="AB38" s="21"/>
      <c r="AC38" s="21"/>
      <c r="AD38" s="21"/>
      <c r="AE38" s="21"/>
      <c r="AF38" s="21"/>
      <c r="AG38" s="21"/>
      <c r="AH38" s="21"/>
      <c r="AI38" s="21"/>
      <c r="AJ38" s="21"/>
      <c r="AK38" s="21"/>
      <c r="AL38" s="21"/>
      <c r="AM38" s="21"/>
      <c r="AN38" s="21"/>
      <c r="AO38" s="21"/>
      <c r="AP38" s="21"/>
      <c r="AQ38" s="21"/>
      <c r="AR38" s="21"/>
      <c r="AS38" s="21"/>
      <c r="AT38" s="21"/>
      <c r="AU38" s="21"/>
      <c r="AV38" s="21"/>
      <c r="AW38" s="21"/>
      <c r="AX38" s="21"/>
      <c r="AY38" s="21"/>
      <c r="AZ38" s="21"/>
      <c r="BA38" s="21"/>
      <c r="BB38" s="21"/>
      <c r="BC38" s="21"/>
      <c r="BD38" s="21"/>
      <c r="BE38" s="21"/>
      <c r="BF38" s="21"/>
      <c r="BG38" s="21"/>
      <c r="BH38" s="21"/>
      <c r="BI38" s="23"/>
      <c r="BJ38" s="5"/>
    </row>
    <row r="39" spans="3:62" ht="3.75" customHeight="1" x14ac:dyDescent="0.4">
      <c r="C39" s="5"/>
      <c r="D39" s="10"/>
      <c r="E39" s="10"/>
      <c r="F39" s="10"/>
      <c r="G39" s="10"/>
      <c r="H39" s="10"/>
      <c r="I39" s="10"/>
      <c r="J39" s="10"/>
      <c r="K39" s="10"/>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AY39" s="10"/>
      <c r="AZ39" s="10"/>
      <c r="BA39" s="10"/>
      <c r="BB39" s="10"/>
      <c r="BC39" s="10"/>
      <c r="BD39" s="10"/>
      <c r="BE39" s="10"/>
      <c r="BF39" s="10"/>
      <c r="BG39" s="10"/>
      <c r="BH39" s="10"/>
      <c r="BI39" s="10"/>
      <c r="BJ39" s="5"/>
    </row>
    <row r="40" spans="3:62" ht="3.75" customHeight="1" x14ac:dyDescent="0.4">
      <c r="C40" s="5"/>
      <c r="D40" s="113" t="s">
        <v>282</v>
      </c>
      <c r="E40" s="113"/>
      <c r="F40" s="113"/>
      <c r="G40" s="113"/>
      <c r="H40" s="113"/>
      <c r="I40" s="113"/>
      <c r="J40" s="113"/>
      <c r="K40" s="10"/>
      <c r="L40" s="10"/>
      <c r="M40" s="10"/>
      <c r="N40" s="10"/>
      <c r="O40" s="10"/>
      <c r="P40" s="10"/>
      <c r="Q40" s="10"/>
      <c r="R40" s="10"/>
      <c r="S40" s="10"/>
      <c r="T40" s="10"/>
      <c r="U40" s="10"/>
      <c r="V40" s="10"/>
      <c r="W40" s="10"/>
      <c r="X40" s="10"/>
      <c r="Y40" s="10"/>
      <c r="Z40" s="10"/>
      <c r="AA40" s="10"/>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AY40" s="10"/>
      <c r="AZ40" s="10"/>
      <c r="BA40" s="10"/>
      <c r="BB40" s="10"/>
      <c r="BC40" s="10"/>
      <c r="BD40" s="10"/>
      <c r="BE40" s="10"/>
      <c r="BF40" s="10"/>
      <c r="BG40" s="10"/>
      <c r="BH40" s="10"/>
      <c r="BI40" s="10"/>
      <c r="BJ40" s="5"/>
    </row>
    <row r="41" spans="3:62" ht="7.5" customHeight="1" x14ac:dyDescent="0.4">
      <c r="C41" s="5"/>
      <c r="D41" s="113"/>
      <c r="E41" s="113"/>
      <c r="F41" s="113"/>
      <c r="G41" s="113"/>
      <c r="H41" s="113"/>
      <c r="I41" s="113"/>
      <c r="J41" s="113"/>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row>
    <row r="42" spans="3:62" ht="9" customHeight="1" thickBot="1" x14ac:dyDescent="0.45">
      <c r="C42" s="5"/>
      <c r="D42" s="10"/>
      <c r="E42" s="24"/>
      <c r="F42" s="24"/>
      <c r="G42" s="24"/>
      <c r="H42" s="24"/>
      <c r="I42" s="24"/>
      <c r="J42" s="24"/>
      <c r="K42" s="24"/>
      <c r="L42" s="24"/>
      <c r="M42" s="51"/>
      <c r="N42" s="51"/>
      <c r="O42" s="24"/>
      <c r="P42" s="24"/>
      <c r="Q42" s="24"/>
      <c r="R42" s="24"/>
      <c r="S42" s="24"/>
      <c r="T42" s="267" t="s">
        <v>243</v>
      </c>
      <c r="U42" s="267"/>
      <c r="V42" s="267"/>
      <c r="W42" s="267"/>
      <c r="X42" s="10"/>
      <c r="Y42" s="10"/>
      <c r="Z42" s="10"/>
      <c r="AA42" s="10"/>
      <c r="AB42" s="10"/>
      <c r="AC42" s="10"/>
      <c r="AD42" s="10"/>
      <c r="AE42" s="10"/>
      <c r="AF42" s="10"/>
      <c r="AG42" s="10"/>
      <c r="AH42" s="10"/>
      <c r="AI42" s="10"/>
      <c r="AJ42" s="10"/>
      <c r="AK42" s="10"/>
      <c r="AL42" s="10"/>
      <c r="AM42" s="10"/>
      <c r="AN42" s="10"/>
      <c r="AO42" s="10"/>
      <c r="AP42" s="113" t="s">
        <v>364</v>
      </c>
      <c r="AQ42" s="113"/>
      <c r="AR42" s="113"/>
      <c r="AS42" s="113"/>
      <c r="AT42" s="113"/>
      <c r="AU42" s="113"/>
      <c r="AV42" s="113"/>
      <c r="AW42" s="8"/>
      <c r="AX42" s="8"/>
      <c r="AY42" s="8"/>
      <c r="AZ42" s="8"/>
      <c r="BA42" s="8"/>
      <c r="BB42" s="8"/>
      <c r="BC42" s="8"/>
      <c r="BD42" s="8"/>
      <c r="BE42" s="8"/>
      <c r="BF42" s="8"/>
      <c r="BG42" s="8"/>
      <c r="BH42" s="8"/>
      <c r="BI42" s="10"/>
      <c r="BJ42" s="5"/>
    </row>
    <row r="43" spans="3:62" ht="9.75" customHeight="1" x14ac:dyDescent="0.4">
      <c r="C43" s="5"/>
      <c r="D43" s="10"/>
      <c r="E43" s="10"/>
      <c r="F43" s="261"/>
      <c r="G43" s="262"/>
      <c r="H43" s="262"/>
      <c r="I43" s="262"/>
      <c r="J43" s="262"/>
      <c r="K43" s="262"/>
      <c r="L43" s="262"/>
      <c r="M43" s="262"/>
      <c r="N43" s="262"/>
      <c r="O43" s="262"/>
      <c r="P43" s="262"/>
      <c r="Q43" s="262"/>
      <c r="R43" s="262"/>
      <c r="S43" s="262"/>
      <c r="T43" s="262"/>
      <c r="U43" s="268"/>
      <c r="V43" s="261"/>
      <c r="W43" s="262"/>
      <c r="X43" s="262"/>
      <c r="Y43" s="262"/>
      <c r="Z43" s="262"/>
      <c r="AA43" s="262"/>
      <c r="AB43" s="262"/>
      <c r="AC43" s="262"/>
      <c r="AD43" s="262"/>
      <c r="AE43" s="262"/>
      <c r="AF43" s="262"/>
      <c r="AG43" s="262"/>
      <c r="AH43" s="262"/>
      <c r="AI43" s="262"/>
      <c r="AJ43" s="262"/>
      <c r="AK43" s="268"/>
      <c r="AL43" s="10"/>
      <c r="AM43" s="10"/>
      <c r="AN43" s="10"/>
      <c r="AO43" s="10"/>
      <c r="AP43" s="113"/>
      <c r="AQ43" s="113"/>
      <c r="AR43" s="113"/>
      <c r="AS43" s="113"/>
      <c r="AT43" s="113"/>
      <c r="AU43" s="113"/>
      <c r="AV43" s="113"/>
      <c r="AW43" s="8"/>
      <c r="AX43" s="8"/>
      <c r="AY43" s="8"/>
      <c r="AZ43" s="8"/>
      <c r="BA43" s="8"/>
      <c r="BB43" s="8"/>
      <c r="BC43" s="8"/>
      <c r="BD43" s="8"/>
      <c r="BE43" s="8"/>
      <c r="BF43" s="8"/>
      <c r="BG43" s="8"/>
      <c r="BH43" s="8"/>
      <c r="BI43" s="10"/>
      <c r="BJ43" s="5"/>
    </row>
    <row r="44" spans="3:62" ht="7.5" customHeight="1" x14ac:dyDescent="0.4">
      <c r="C44" s="5"/>
      <c r="D44" s="10"/>
      <c r="E44" s="10"/>
      <c r="F44" s="263"/>
      <c r="G44" s="264"/>
      <c r="H44" s="264"/>
      <c r="I44" s="264"/>
      <c r="J44" s="264"/>
      <c r="K44" s="264"/>
      <c r="L44" s="264"/>
      <c r="M44" s="264"/>
      <c r="N44" s="264"/>
      <c r="O44" s="264"/>
      <c r="P44" s="264"/>
      <c r="Q44" s="264"/>
      <c r="R44" s="264"/>
      <c r="S44" s="264"/>
      <c r="T44" s="264"/>
      <c r="U44" s="269"/>
      <c r="V44" s="263"/>
      <c r="W44" s="264"/>
      <c r="X44" s="264"/>
      <c r="Y44" s="264"/>
      <c r="Z44" s="264"/>
      <c r="AA44" s="264"/>
      <c r="AB44" s="264"/>
      <c r="AC44" s="264"/>
      <c r="AD44" s="264"/>
      <c r="AE44" s="264"/>
      <c r="AF44" s="264"/>
      <c r="AG44" s="264"/>
      <c r="AH44" s="264"/>
      <c r="AI44" s="264"/>
      <c r="AJ44" s="264"/>
      <c r="AK44" s="269"/>
      <c r="AL44" s="10"/>
      <c r="AM44" s="10"/>
      <c r="AN44" s="10"/>
      <c r="AO44" s="10"/>
      <c r="AP44" s="5"/>
      <c r="AQ44" s="5"/>
      <c r="AR44" s="5"/>
      <c r="AS44" s="5"/>
      <c r="AT44" s="5"/>
      <c r="AU44" s="5"/>
      <c r="AV44" s="5"/>
      <c r="AW44" s="5"/>
      <c r="AX44" s="5"/>
      <c r="AY44" s="5"/>
      <c r="AZ44" s="5"/>
      <c r="BA44" s="5"/>
      <c r="BB44" s="5"/>
      <c r="BC44" s="5"/>
      <c r="BD44" s="5"/>
      <c r="BE44" s="5"/>
      <c r="BF44" s="8"/>
      <c r="BG44" s="8"/>
      <c r="BH44" s="8"/>
      <c r="BI44" s="5"/>
      <c r="BJ44" s="5"/>
    </row>
    <row r="45" spans="3:62" ht="7.5" customHeight="1" thickBot="1" x14ac:dyDescent="0.45">
      <c r="C45" s="5"/>
      <c r="D45" s="232" t="s">
        <v>241</v>
      </c>
      <c r="E45" s="232"/>
      <c r="F45" s="259">
        <v>18</v>
      </c>
      <c r="G45" s="255"/>
      <c r="H45" s="255">
        <v>17</v>
      </c>
      <c r="I45" s="255"/>
      <c r="J45" s="255">
        <v>16</v>
      </c>
      <c r="K45" s="255"/>
      <c r="L45" s="255">
        <v>15</v>
      </c>
      <c r="M45" s="255"/>
      <c r="N45" s="255">
        <v>14</v>
      </c>
      <c r="O45" s="255"/>
      <c r="P45" s="255">
        <v>13</v>
      </c>
      <c r="Q45" s="255"/>
      <c r="R45" s="255">
        <v>12</v>
      </c>
      <c r="S45" s="255"/>
      <c r="T45" s="255">
        <v>11</v>
      </c>
      <c r="U45" s="256"/>
      <c r="V45" s="259">
        <v>21</v>
      </c>
      <c r="W45" s="255"/>
      <c r="X45" s="255">
        <v>22</v>
      </c>
      <c r="Y45" s="255"/>
      <c r="Z45" s="255">
        <v>23</v>
      </c>
      <c r="AA45" s="255"/>
      <c r="AB45" s="255">
        <v>24</v>
      </c>
      <c r="AC45" s="255"/>
      <c r="AD45" s="255">
        <v>25</v>
      </c>
      <c r="AE45" s="255"/>
      <c r="AF45" s="255">
        <v>26</v>
      </c>
      <c r="AG45" s="255"/>
      <c r="AH45" s="255">
        <v>27</v>
      </c>
      <c r="AI45" s="255"/>
      <c r="AJ45" s="255">
        <v>28</v>
      </c>
      <c r="AK45" s="256"/>
      <c r="AL45" s="232" t="s">
        <v>240</v>
      </c>
      <c r="AM45" s="232"/>
      <c r="AN45" s="10"/>
      <c r="AO45" s="10"/>
      <c r="AP45" s="10"/>
      <c r="AQ45" s="10"/>
      <c r="AR45" s="243"/>
      <c r="AS45" s="243"/>
      <c r="AT45" s="10"/>
      <c r="AU45" s="25"/>
      <c r="AV45" s="243"/>
      <c r="AW45" s="243"/>
      <c r="AX45" s="10"/>
      <c r="AY45" s="38"/>
      <c r="AZ45" s="6"/>
      <c r="BA45" s="6"/>
      <c r="BB45" s="25"/>
      <c r="BC45" s="25"/>
      <c r="BD45" s="243"/>
      <c r="BE45" s="243"/>
      <c r="BF45" s="10"/>
      <c r="BG45" s="10"/>
      <c r="BH45" s="5"/>
      <c r="BI45" s="5"/>
      <c r="BJ45" s="5"/>
    </row>
    <row r="46" spans="3:62" ht="7.5" customHeight="1" x14ac:dyDescent="0.4">
      <c r="C46" s="5"/>
      <c r="D46" s="232"/>
      <c r="E46" s="232"/>
      <c r="F46" s="260">
        <v>48</v>
      </c>
      <c r="G46" s="257"/>
      <c r="H46" s="257">
        <v>47</v>
      </c>
      <c r="I46" s="257"/>
      <c r="J46" s="257">
        <v>46</v>
      </c>
      <c r="K46" s="257"/>
      <c r="L46" s="257">
        <v>45</v>
      </c>
      <c r="M46" s="257"/>
      <c r="N46" s="257">
        <v>44</v>
      </c>
      <c r="O46" s="257"/>
      <c r="P46" s="257">
        <v>43</v>
      </c>
      <c r="Q46" s="257"/>
      <c r="R46" s="257">
        <v>42</v>
      </c>
      <c r="S46" s="257"/>
      <c r="T46" s="257">
        <v>41</v>
      </c>
      <c r="U46" s="258"/>
      <c r="V46" s="260">
        <v>31</v>
      </c>
      <c r="W46" s="257"/>
      <c r="X46" s="257">
        <v>32</v>
      </c>
      <c r="Y46" s="257"/>
      <c r="Z46" s="257">
        <v>33</v>
      </c>
      <c r="AA46" s="257"/>
      <c r="AB46" s="257">
        <v>34</v>
      </c>
      <c r="AC46" s="257"/>
      <c r="AD46" s="257">
        <v>35</v>
      </c>
      <c r="AE46" s="257"/>
      <c r="AF46" s="257">
        <v>36</v>
      </c>
      <c r="AG46" s="257"/>
      <c r="AH46" s="257">
        <v>37</v>
      </c>
      <c r="AI46" s="257"/>
      <c r="AJ46" s="257">
        <v>38</v>
      </c>
      <c r="AK46" s="258"/>
      <c r="AL46" s="232"/>
      <c r="AM46" s="232"/>
      <c r="AN46" s="10"/>
      <c r="AO46" s="10"/>
      <c r="AP46" s="10"/>
      <c r="AQ46" s="10"/>
      <c r="AR46" s="243"/>
      <c r="AS46" s="243"/>
      <c r="AT46" s="10"/>
      <c r="AU46" s="25"/>
      <c r="AV46" s="243"/>
      <c r="AW46" s="243"/>
      <c r="AX46" s="10"/>
      <c r="AY46" s="38"/>
      <c r="AZ46" s="6"/>
      <c r="BA46" s="6"/>
      <c r="BB46" s="25"/>
      <c r="BC46" s="25"/>
      <c r="BD46" s="243"/>
      <c r="BE46" s="243"/>
      <c r="BF46" s="10"/>
      <c r="BG46" s="10"/>
      <c r="BH46" s="5"/>
      <c r="BI46" s="5"/>
      <c r="BJ46" s="5"/>
    </row>
    <row r="47" spans="3:62" ht="7.5" customHeight="1" x14ac:dyDescent="0.4">
      <c r="C47" s="5"/>
      <c r="D47" s="10"/>
      <c r="E47" s="10"/>
      <c r="F47" s="253"/>
      <c r="G47" s="249"/>
      <c r="H47" s="249"/>
      <c r="I47" s="249"/>
      <c r="J47" s="249"/>
      <c r="K47" s="249"/>
      <c r="L47" s="249"/>
      <c r="M47" s="249"/>
      <c r="N47" s="249"/>
      <c r="O47" s="249"/>
      <c r="P47" s="249"/>
      <c r="Q47" s="249"/>
      <c r="R47" s="249"/>
      <c r="S47" s="249"/>
      <c r="T47" s="249"/>
      <c r="U47" s="251"/>
      <c r="V47" s="253"/>
      <c r="W47" s="249"/>
      <c r="X47" s="249"/>
      <c r="Y47" s="249"/>
      <c r="Z47" s="249"/>
      <c r="AA47" s="249"/>
      <c r="AB47" s="249"/>
      <c r="AC47" s="249"/>
      <c r="AD47" s="249"/>
      <c r="AE47" s="249"/>
      <c r="AF47" s="249"/>
      <c r="AG47" s="249"/>
      <c r="AH47" s="249"/>
      <c r="AI47" s="249"/>
      <c r="AJ47" s="249"/>
      <c r="AK47" s="251"/>
      <c r="AL47" s="10"/>
      <c r="AM47" s="10"/>
      <c r="AN47" s="10"/>
      <c r="AO47" s="10"/>
      <c r="AP47" s="10"/>
      <c r="AQ47" s="10"/>
      <c r="AR47" s="244"/>
      <c r="AS47" s="244"/>
      <c r="AT47" s="10"/>
      <c r="AU47" s="25"/>
      <c r="AV47" s="244"/>
      <c r="AW47" s="244"/>
      <c r="AX47" s="10"/>
      <c r="AY47" s="38"/>
      <c r="AZ47" s="6"/>
      <c r="BA47" s="6"/>
      <c r="BB47" s="25"/>
      <c r="BC47" s="25"/>
      <c r="BD47" s="244"/>
      <c r="BE47" s="244"/>
      <c r="BF47" s="10"/>
      <c r="BG47" s="10"/>
      <c r="BH47" s="5"/>
      <c r="BI47" s="5"/>
      <c r="BJ47" s="5"/>
    </row>
    <row r="48" spans="3:62" ht="7.5" customHeight="1" thickBot="1" x14ac:dyDescent="0.45">
      <c r="C48" s="5"/>
      <c r="D48" s="10"/>
      <c r="E48" s="10"/>
      <c r="F48" s="254"/>
      <c r="G48" s="250"/>
      <c r="H48" s="250"/>
      <c r="I48" s="250"/>
      <c r="J48" s="250"/>
      <c r="K48" s="250"/>
      <c r="L48" s="250"/>
      <c r="M48" s="250"/>
      <c r="N48" s="250"/>
      <c r="O48" s="250"/>
      <c r="P48" s="250"/>
      <c r="Q48" s="250"/>
      <c r="R48" s="250"/>
      <c r="S48" s="250"/>
      <c r="T48" s="250"/>
      <c r="U48" s="252"/>
      <c r="V48" s="254"/>
      <c r="W48" s="250"/>
      <c r="X48" s="250"/>
      <c r="Y48" s="250"/>
      <c r="Z48" s="250"/>
      <c r="AA48" s="250"/>
      <c r="AB48" s="250"/>
      <c r="AC48" s="250"/>
      <c r="AD48" s="250"/>
      <c r="AE48" s="250"/>
      <c r="AF48" s="250"/>
      <c r="AG48" s="250"/>
      <c r="AH48" s="250"/>
      <c r="AI48" s="250"/>
      <c r="AJ48" s="250"/>
      <c r="AK48" s="252"/>
      <c r="AL48" s="10"/>
      <c r="AM48" s="10"/>
      <c r="AN48" s="10"/>
      <c r="AO48" s="10"/>
      <c r="AP48" s="10"/>
      <c r="AQ48" s="10"/>
      <c r="AR48" s="244"/>
      <c r="AS48" s="244"/>
      <c r="AT48" s="10"/>
      <c r="AU48" s="25"/>
      <c r="AV48" s="244"/>
      <c r="AW48" s="244"/>
      <c r="AX48" s="10"/>
      <c r="AY48" s="38"/>
      <c r="AZ48" s="6"/>
      <c r="BA48" s="6"/>
      <c r="BB48" s="25"/>
      <c r="BC48" s="25"/>
      <c r="BD48" s="244"/>
      <c r="BE48" s="244"/>
      <c r="BF48" s="10"/>
      <c r="BG48" s="10"/>
      <c r="BH48" s="10"/>
      <c r="BI48" s="5"/>
      <c r="BJ48" s="5"/>
    </row>
    <row r="49" spans="3:62" ht="9.75" customHeight="1" thickBot="1" x14ac:dyDescent="0.2">
      <c r="C49" s="5"/>
      <c r="D49" s="10"/>
      <c r="E49" s="10"/>
      <c r="F49" s="10"/>
      <c r="G49" s="10"/>
      <c r="H49" s="10"/>
      <c r="I49" s="10"/>
      <c r="J49" s="10"/>
      <c r="K49" s="10"/>
      <c r="L49" s="10"/>
      <c r="M49" s="10"/>
      <c r="N49" s="10"/>
      <c r="O49" s="10"/>
      <c r="P49" s="10"/>
      <c r="Q49" s="10"/>
      <c r="R49" s="10"/>
      <c r="S49" s="10"/>
      <c r="T49" s="245" t="s">
        <v>242</v>
      </c>
      <c r="U49" s="245"/>
      <c r="V49" s="245"/>
      <c r="W49" s="245"/>
      <c r="X49" s="10"/>
      <c r="Y49" s="10"/>
      <c r="Z49" s="10"/>
      <c r="AA49" s="10"/>
      <c r="AB49" s="10"/>
      <c r="AC49" s="10"/>
      <c r="AD49" s="10"/>
      <c r="AE49" s="10"/>
      <c r="AF49" s="10"/>
      <c r="AG49" s="10"/>
      <c r="AH49" s="10"/>
      <c r="AI49" s="10"/>
      <c r="AJ49" s="10"/>
      <c r="AK49" s="10"/>
      <c r="AL49" s="10"/>
      <c r="AM49" s="10"/>
      <c r="AN49" s="10"/>
      <c r="AO49" s="10"/>
      <c r="AP49" s="233" t="s">
        <v>241</v>
      </c>
      <c r="AQ49" s="233"/>
      <c r="AR49" s="246" t="s">
        <v>286</v>
      </c>
      <c r="AS49" s="246"/>
      <c r="AT49" s="246"/>
      <c r="AU49" s="246"/>
      <c r="AV49" s="247">
        <v>11</v>
      </c>
      <c r="AW49" s="247"/>
      <c r="AX49" s="10"/>
      <c r="AY49" s="38"/>
      <c r="AZ49" s="10"/>
      <c r="BA49" s="10"/>
      <c r="BB49" s="10"/>
      <c r="BC49" s="248" t="s">
        <v>283</v>
      </c>
      <c r="BD49" s="248"/>
      <c r="BE49" s="248"/>
      <c r="BF49" s="248"/>
      <c r="BG49" s="233" t="s">
        <v>240</v>
      </c>
      <c r="BH49" s="233"/>
      <c r="BI49" s="5"/>
      <c r="BJ49" s="5"/>
    </row>
    <row r="50" spans="3:62" ht="9.75" customHeight="1" thickTop="1" x14ac:dyDescent="0.4">
      <c r="C50" s="5"/>
      <c r="D50" s="10"/>
      <c r="E50" s="10"/>
      <c r="F50" s="10"/>
      <c r="G50" s="10"/>
      <c r="H50" s="10"/>
      <c r="I50" s="10"/>
      <c r="J50" s="10"/>
      <c r="K50" s="10"/>
      <c r="L50" s="10"/>
      <c r="M50" s="10"/>
      <c r="N50" s="10"/>
      <c r="O50" s="10"/>
      <c r="P50" s="10"/>
      <c r="Q50" s="10"/>
      <c r="R50" s="10"/>
      <c r="S50" s="10"/>
      <c r="T50" s="44"/>
      <c r="U50" s="44"/>
      <c r="V50" s="44"/>
      <c r="W50" s="44"/>
      <c r="X50" s="10"/>
      <c r="Y50" s="10"/>
      <c r="Z50" s="10"/>
      <c r="AA50" s="10"/>
      <c r="AB50" s="234" t="s">
        <v>287</v>
      </c>
      <c r="AC50" s="235"/>
      <c r="AD50" s="235"/>
      <c r="AE50" s="235"/>
      <c r="AF50" s="235"/>
      <c r="AG50" s="235"/>
      <c r="AH50" s="235"/>
      <c r="AI50" s="235"/>
      <c r="AJ50" s="235"/>
      <c r="AK50" s="235"/>
      <c r="AL50" s="235"/>
      <c r="AM50" s="235"/>
      <c r="AN50" s="236"/>
      <c r="AO50" s="5"/>
      <c r="AP50" s="233"/>
      <c r="AQ50" s="233"/>
      <c r="AR50" s="240" t="s">
        <v>284</v>
      </c>
      <c r="AS50" s="240"/>
      <c r="AT50" s="240"/>
      <c r="AU50" s="240"/>
      <c r="AV50" s="41"/>
      <c r="AW50" s="41"/>
      <c r="AX50" s="41"/>
      <c r="AY50" s="42"/>
      <c r="AZ50" s="241">
        <v>31</v>
      </c>
      <c r="BA50" s="241"/>
      <c r="BB50" s="40"/>
      <c r="BC50" s="242" t="s">
        <v>285</v>
      </c>
      <c r="BD50" s="242"/>
      <c r="BE50" s="242"/>
      <c r="BF50" s="242"/>
      <c r="BG50" s="233"/>
      <c r="BH50" s="233"/>
      <c r="BI50" s="5"/>
      <c r="BJ50" s="5"/>
    </row>
    <row r="51" spans="3:62" ht="7.5" customHeight="1" x14ac:dyDescent="0.4">
      <c r="C51" s="5"/>
      <c r="D51" s="5"/>
      <c r="E51" s="10"/>
      <c r="F51" s="128" t="s">
        <v>244</v>
      </c>
      <c r="G51" s="128"/>
      <c r="H51" s="128"/>
      <c r="I51" s="128"/>
      <c r="J51" s="128"/>
      <c r="K51" s="128"/>
      <c r="L51" s="128"/>
      <c r="M51" s="128"/>
      <c r="N51" s="128"/>
      <c r="O51" s="128"/>
      <c r="P51" s="128" t="s">
        <v>245</v>
      </c>
      <c r="Q51" s="128"/>
      <c r="R51" s="128"/>
      <c r="S51" s="128"/>
      <c r="T51" s="127" t="s">
        <v>258</v>
      </c>
      <c r="U51" s="127"/>
      <c r="V51" s="127"/>
      <c r="W51" s="127"/>
      <c r="X51" s="127"/>
      <c r="Y51" s="127"/>
      <c r="Z51" s="5"/>
      <c r="AA51" s="5"/>
      <c r="AB51" s="237"/>
      <c r="AC51" s="238"/>
      <c r="AD51" s="238"/>
      <c r="AE51" s="238"/>
      <c r="AF51" s="238"/>
      <c r="AG51" s="238"/>
      <c r="AH51" s="238"/>
      <c r="AI51" s="238"/>
      <c r="AJ51" s="238"/>
      <c r="AK51" s="238"/>
      <c r="AL51" s="238"/>
      <c r="AM51" s="238"/>
      <c r="AN51" s="239"/>
      <c r="AO51" s="5"/>
      <c r="AP51" s="10"/>
      <c r="AQ51" s="10"/>
      <c r="AR51" s="243"/>
      <c r="AS51" s="243"/>
      <c r="AT51" s="10"/>
      <c r="AU51" s="10"/>
      <c r="AV51" s="10"/>
      <c r="AW51" s="10"/>
      <c r="AX51" s="10"/>
      <c r="AY51" s="39"/>
      <c r="AZ51" s="243"/>
      <c r="BA51" s="243"/>
      <c r="BB51" s="25"/>
      <c r="BC51" s="25"/>
      <c r="BD51" s="243"/>
      <c r="BE51" s="243"/>
      <c r="BF51" s="10"/>
      <c r="BG51" s="10"/>
      <c r="BH51" s="10"/>
      <c r="BI51" s="5"/>
      <c r="BJ51" s="5"/>
    </row>
    <row r="52" spans="3:62" ht="7.5" customHeight="1" x14ac:dyDescent="0.4">
      <c r="C52" s="5"/>
      <c r="D52" s="10"/>
      <c r="E52" s="24"/>
      <c r="F52" s="128"/>
      <c r="G52" s="128"/>
      <c r="H52" s="128"/>
      <c r="I52" s="128"/>
      <c r="J52" s="128"/>
      <c r="K52" s="128"/>
      <c r="L52" s="128"/>
      <c r="M52" s="128"/>
      <c r="N52" s="128"/>
      <c r="O52" s="128"/>
      <c r="P52" s="128"/>
      <c r="Q52" s="128"/>
      <c r="R52" s="128"/>
      <c r="S52" s="128"/>
      <c r="T52" s="127"/>
      <c r="U52" s="127"/>
      <c r="V52" s="127"/>
      <c r="W52" s="127"/>
      <c r="X52" s="127"/>
      <c r="Y52" s="127"/>
      <c r="Z52" s="10"/>
      <c r="AA52" s="10"/>
      <c r="AB52" s="149">
        <v>0</v>
      </c>
      <c r="AC52" s="150"/>
      <c r="AD52" s="151" t="s">
        <v>289</v>
      </c>
      <c r="AE52" s="151"/>
      <c r="AF52" s="151"/>
      <c r="AG52" s="151"/>
      <c r="AH52" s="151"/>
      <c r="AI52" s="151"/>
      <c r="AJ52" s="151"/>
      <c r="AK52" s="151"/>
      <c r="AL52" s="151"/>
      <c r="AM52" s="151"/>
      <c r="AN52" s="152"/>
      <c r="AO52" s="5"/>
      <c r="AP52" s="10"/>
      <c r="AQ52" s="10"/>
      <c r="AR52" s="243"/>
      <c r="AS52" s="243"/>
      <c r="AT52" s="10"/>
      <c r="AU52" s="10"/>
      <c r="AV52" s="10"/>
      <c r="AW52" s="10"/>
      <c r="AX52" s="10"/>
      <c r="AY52" s="39"/>
      <c r="AZ52" s="243"/>
      <c r="BA52" s="243"/>
      <c r="BB52" s="25"/>
      <c r="BC52" s="25"/>
      <c r="BD52" s="243"/>
      <c r="BE52" s="243"/>
      <c r="BF52" s="10"/>
      <c r="BG52" s="10"/>
      <c r="BH52" s="10"/>
      <c r="BI52" s="5"/>
      <c r="BJ52" s="5"/>
    </row>
    <row r="53" spans="3:62" ht="7.5" customHeight="1" x14ac:dyDescent="0.4">
      <c r="C53" s="5"/>
      <c r="D53" s="127" t="s">
        <v>246</v>
      </c>
      <c r="E53" s="127"/>
      <c r="F53" s="128" t="s">
        <v>247</v>
      </c>
      <c r="G53" s="128"/>
      <c r="H53" s="128"/>
      <c r="I53" s="128"/>
      <c r="J53" s="325" t="s">
        <v>248</v>
      </c>
      <c r="K53" s="325"/>
      <c r="L53" s="325"/>
      <c r="M53" s="325"/>
      <c r="N53" s="325"/>
      <c r="O53" s="325"/>
      <c r="P53" s="128">
        <f>COUNTIF($F$43:$AK$48,"/")</f>
        <v>0</v>
      </c>
      <c r="Q53" s="128"/>
      <c r="R53" s="295" t="s">
        <v>257</v>
      </c>
      <c r="S53" s="295"/>
      <c r="T53" s="232" t="s">
        <v>249</v>
      </c>
      <c r="U53" s="232"/>
      <c r="V53" s="232"/>
      <c r="W53" s="232"/>
      <c r="X53" s="232"/>
      <c r="Y53" s="232"/>
      <c r="Z53" s="5"/>
      <c r="AA53" s="5"/>
      <c r="AB53" s="149">
        <v>1</v>
      </c>
      <c r="AC53" s="150"/>
      <c r="AD53" s="151" t="s">
        <v>290</v>
      </c>
      <c r="AE53" s="151"/>
      <c r="AF53" s="151"/>
      <c r="AG53" s="151"/>
      <c r="AH53" s="151"/>
      <c r="AI53" s="151"/>
      <c r="AJ53" s="151"/>
      <c r="AK53" s="151"/>
      <c r="AL53" s="151"/>
      <c r="AM53" s="151"/>
      <c r="AN53" s="152"/>
      <c r="AO53" s="5"/>
      <c r="AP53" s="10"/>
      <c r="AQ53" s="10"/>
      <c r="AR53" s="244"/>
      <c r="AS53" s="244"/>
      <c r="AT53" s="10"/>
      <c r="AU53" s="10"/>
      <c r="AV53" s="10"/>
      <c r="AW53" s="10"/>
      <c r="AX53" s="10"/>
      <c r="AY53" s="38"/>
      <c r="AZ53" s="244"/>
      <c r="BA53" s="244"/>
      <c r="BB53" s="10"/>
      <c r="BC53" s="10"/>
      <c r="BD53" s="244"/>
      <c r="BE53" s="244"/>
      <c r="BF53" s="10"/>
      <c r="BG53" s="10"/>
      <c r="BH53" s="10"/>
      <c r="BI53" s="5"/>
      <c r="BJ53" s="5"/>
    </row>
    <row r="54" spans="3:62" ht="7.5" customHeight="1" x14ac:dyDescent="0.4">
      <c r="C54" s="5"/>
      <c r="D54" s="127"/>
      <c r="E54" s="127"/>
      <c r="F54" s="128"/>
      <c r="G54" s="128"/>
      <c r="H54" s="128"/>
      <c r="I54" s="128"/>
      <c r="J54" s="295"/>
      <c r="K54" s="295"/>
      <c r="L54" s="295"/>
      <c r="M54" s="295"/>
      <c r="N54" s="295"/>
      <c r="O54" s="295"/>
      <c r="P54" s="128"/>
      <c r="Q54" s="128"/>
      <c r="R54" s="295"/>
      <c r="S54" s="295"/>
      <c r="T54" s="232"/>
      <c r="U54" s="232"/>
      <c r="V54" s="232"/>
      <c r="W54" s="232"/>
      <c r="X54" s="232"/>
      <c r="Y54" s="232"/>
      <c r="Z54" s="5"/>
      <c r="AA54" s="5"/>
      <c r="AB54" s="149">
        <v>9</v>
      </c>
      <c r="AC54" s="150"/>
      <c r="AD54" s="151" t="s">
        <v>292</v>
      </c>
      <c r="AE54" s="151"/>
      <c r="AF54" s="151"/>
      <c r="AG54" s="151"/>
      <c r="AH54" s="151"/>
      <c r="AI54" s="151"/>
      <c r="AJ54" s="151"/>
      <c r="AK54" s="151"/>
      <c r="AL54" s="151"/>
      <c r="AM54" s="151"/>
      <c r="AN54" s="152"/>
      <c r="AO54" s="5"/>
      <c r="AP54" s="10"/>
      <c r="AQ54" s="10"/>
      <c r="AR54" s="244"/>
      <c r="AS54" s="244"/>
      <c r="AT54" s="10"/>
      <c r="AU54" s="10"/>
      <c r="AV54" s="10"/>
      <c r="AW54" s="10"/>
      <c r="AX54" s="10"/>
      <c r="AY54" s="38"/>
      <c r="AZ54" s="244"/>
      <c r="BA54" s="244"/>
      <c r="BB54" s="10"/>
      <c r="BC54" s="10"/>
      <c r="BD54" s="244"/>
      <c r="BE54" s="244"/>
      <c r="BF54" s="10"/>
      <c r="BG54" s="10"/>
      <c r="BH54" s="10"/>
      <c r="BI54" s="5"/>
      <c r="BJ54" s="5"/>
    </row>
    <row r="55" spans="3:62" ht="6.75" customHeight="1" x14ac:dyDescent="0.4">
      <c r="C55" s="5"/>
      <c r="D55" s="127" t="s">
        <v>254</v>
      </c>
      <c r="E55" s="127"/>
      <c r="F55" s="128" t="s">
        <v>361</v>
      </c>
      <c r="G55" s="128"/>
      <c r="H55" s="128"/>
      <c r="I55" s="128"/>
      <c r="J55" s="295" t="s">
        <v>250</v>
      </c>
      <c r="K55" s="295"/>
      <c r="L55" s="295"/>
      <c r="M55" s="295"/>
      <c r="N55" s="295"/>
      <c r="O55" s="295"/>
      <c r="P55" s="128">
        <f>COUNTIF($F$43:$AK$48,2)</f>
        <v>0</v>
      </c>
      <c r="Q55" s="128"/>
      <c r="R55" s="295" t="s">
        <v>257</v>
      </c>
      <c r="S55" s="295"/>
      <c r="T55" s="24"/>
      <c r="U55" s="24"/>
      <c r="V55" s="231">
        <f>SUM(P53:Q58)</f>
        <v>0</v>
      </c>
      <c r="W55" s="231"/>
      <c r="X55" s="231"/>
      <c r="Y55" s="148" t="s">
        <v>257</v>
      </c>
      <c r="Z55" s="148"/>
      <c r="AA55" s="5"/>
      <c r="AB55" s="149" t="s">
        <v>252</v>
      </c>
      <c r="AC55" s="150"/>
      <c r="AD55" s="151" t="s">
        <v>294</v>
      </c>
      <c r="AE55" s="151"/>
      <c r="AF55" s="151"/>
      <c r="AG55" s="151"/>
      <c r="AH55" s="151"/>
      <c r="AI55" s="151"/>
      <c r="AJ55" s="151"/>
      <c r="AK55" s="151"/>
      <c r="AL55" s="151"/>
      <c r="AM55" s="151"/>
      <c r="AN55" s="152"/>
      <c r="AO55" s="5"/>
      <c r="AP55" s="5"/>
      <c r="AQ55" s="5"/>
      <c r="AR55" s="5"/>
      <c r="AS55" s="5"/>
      <c r="AT55" s="5"/>
      <c r="AU55" s="5"/>
      <c r="AV55" s="5"/>
      <c r="AW55" s="5"/>
      <c r="AX55" s="5"/>
      <c r="AY55" s="5"/>
      <c r="AZ55" s="5"/>
      <c r="BA55" s="5"/>
      <c r="BB55" s="5"/>
      <c r="BC55" s="5"/>
      <c r="BD55" s="5"/>
      <c r="BE55" s="5"/>
      <c r="BF55" s="5"/>
      <c r="BG55" s="5"/>
      <c r="BH55" s="5"/>
      <c r="BI55" s="5"/>
      <c r="BJ55" s="5"/>
    </row>
    <row r="56" spans="3:62" ht="6.75" customHeight="1" x14ac:dyDescent="0.4">
      <c r="C56" s="5"/>
      <c r="D56" s="127"/>
      <c r="E56" s="127"/>
      <c r="F56" s="128"/>
      <c r="G56" s="128"/>
      <c r="H56" s="128"/>
      <c r="I56" s="128"/>
      <c r="J56" s="295"/>
      <c r="K56" s="295"/>
      <c r="L56" s="295"/>
      <c r="M56" s="295"/>
      <c r="N56" s="295"/>
      <c r="O56" s="295"/>
      <c r="P56" s="128"/>
      <c r="Q56" s="128"/>
      <c r="R56" s="295"/>
      <c r="S56" s="295"/>
      <c r="T56" s="24"/>
      <c r="U56" s="24"/>
      <c r="V56" s="231"/>
      <c r="W56" s="231"/>
      <c r="X56" s="231"/>
      <c r="Y56" s="148"/>
      <c r="Z56" s="148"/>
      <c r="AA56" s="5"/>
      <c r="AB56" s="153"/>
      <c r="AC56" s="154"/>
      <c r="AD56" s="154"/>
      <c r="AE56" s="154"/>
      <c r="AF56" s="154"/>
      <c r="AG56" s="154"/>
      <c r="AH56" s="154"/>
      <c r="AI56" s="154"/>
      <c r="AJ56" s="154"/>
      <c r="AK56" s="154"/>
      <c r="AL56" s="154"/>
      <c r="AM56" s="154"/>
      <c r="AN56" s="155"/>
      <c r="AO56" s="5"/>
      <c r="AP56" s="5"/>
      <c r="AQ56" s="5"/>
      <c r="AR56" s="5"/>
      <c r="AS56" s="5"/>
      <c r="AT56" s="5"/>
      <c r="AU56" s="5"/>
      <c r="AV56" s="5"/>
      <c r="AW56" s="5"/>
      <c r="AX56" s="5"/>
      <c r="AY56" s="5"/>
      <c r="AZ56" s="5"/>
      <c r="BA56" s="5"/>
      <c r="BB56" s="5"/>
      <c r="BC56" s="5"/>
      <c r="BD56" s="5"/>
      <c r="BE56" s="5"/>
      <c r="BF56" s="5"/>
      <c r="BG56" s="5"/>
      <c r="BH56" s="5"/>
      <c r="BI56" s="5"/>
      <c r="BJ56" s="5"/>
    </row>
    <row r="57" spans="3:62" ht="6.75" customHeight="1" x14ac:dyDescent="0.4">
      <c r="C57" s="5"/>
      <c r="D57" s="127" t="s">
        <v>255</v>
      </c>
      <c r="E57" s="127"/>
      <c r="F57" s="128" t="s">
        <v>362</v>
      </c>
      <c r="G57" s="128"/>
      <c r="H57" s="128"/>
      <c r="I57" s="128"/>
      <c r="J57" s="295" t="s">
        <v>251</v>
      </c>
      <c r="K57" s="295"/>
      <c r="L57" s="295"/>
      <c r="M57" s="295"/>
      <c r="N57" s="295"/>
      <c r="O57" s="295"/>
      <c r="P57" s="128">
        <f>COUNTIF($F$43:$AK$48,3)</f>
        <v>0</v>
      </c>
      <c r="Q57" s="128"/>
      <c r="R57" s="295" t="s">
        <v>257</v>
      </c>
      <c r="S57" s="295"/>
      <c r="T57" s="24"/>
      <c r="U57" s="24"/>
      <c r="V57" s="231"/>
      <c r="W57" s="231"/>
      <c r="X57" s="231"/>
      <c r="Y57" s="148"/>
      <c r="Z57" s="148"/>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row>
    <row r="58" spans="3:62" ht="6.75" customHeight="1" x14ac:dyDescent="0.4">
      <c r="C58" s="5"/>
      <c r="D58" s="127"/>
      <c r="E58" s="127"/>
      <c r="F58" s="128"/>
      <c r="G58" s="128"/>
      <c r="H58" s="128"/>
      <c r="I58" s="128"/>
      <c r="J58" s="295"/>
      <c r="K58" s="295"/>
      <c r="L58" s="295"/>
      <c r="M58" s="295"/>
      <c r="N58" s="295"/>
      <c r="O58" s="295"/>
      <c r="P58" s="128"/>
      <c r="Q58" s="128"/>
      <c r="R58" s="295"/>
      <c r="S58" s="295"/>
      <c r="T58" s="24"/>
      <c r="U58" s="24"/>
      <c r="V58" s="24"/>
      <c r="W58" s="24"/>
      <c r="X58" s="24"/>
      <c r="Y58" s="24"/>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row>
    <row r="59" spans="3:62" ht="7.5" customHeight="1" x14ac:dyDescent="0.4">
      <c r="C59" s="5"/>
      <c r="D59" s="127" t="s">
        <v>256</v>
      </c>
      <c r="E59" s="127"/>
      <c r="F59" s="115" t="s">
        <v>252</v>
      </c>
      <c r="G59" s="115"/>
      <c r="H59" s="115"/>
      <c r="I59" s="115"/>
      <c r="J59" s="126" t="s">
        <v>253</v>
      </c>
      <c r="K59" s="126"/>
      <c r="L59" s="126"/>
      <c r="M59" s="126"/>
      <c r="N59" s="126"/>
      <c r="O59" s="126"/>
      <c r="P59" s="127">
        <f>COUNTIF($F$43:$AK$48,"×")</f>
        <v>0</v>
      </c>
      <c r="Q59" s="127"/>
      <c r="R59" s="126" t="s">
        <v>257</v>
      </c>
      <c r="S59" s="126"/>
      <c r="T59" s="24"/>
      <c r="U59" s="24"/>
      <c r="V59" s="24"/>
      <c r="W59" s="24"/>
      <c r="X59" s="24"/>
      <c r="Y59" s="24"/>
      <c r="Z59" s="5"/>
      <c r="AA59" s="5"/>
      <c r="AB59" s="225" t="s">
        <v>288</v>
      </c>
      <c r="AC59" s="226"/>
      <c r="AD59" s="226"/>
      <c r="AE59" s="226"/>
      <c r="AF59" s="226"/>
      <c r="AG59" s="226"/>
      <c r="AH59" s="226"/>
      <c r="AI59" s="226"/>
      <c r="AJ59" s="226"/>
      <c r="AK59" s="226"/>
      <c r="AL59" s="226"/>
      <c r="AM59" s="226"/>
      <c r="AN59" s="226"/>
      <c r="AO59" s="227"/>
      <c r="AP59" s="5"/>
      <c r="AQ59" s="5"/>
      <c r="AR59" s="156" t="s">
        <v>295</v>
      </c>
      <c r="AS59" s="156"/>
      <c r="AT59" s="156"/>
      <c r="AU59" s="156"/>
      <c r="AV59" s="156"/>
      <c r="AW59" s="156"/>
      <c r="AX59" s="156"/>
      <c r="AY59" s="156"/>
      <c r="AZ59" s="156"/>
      <c r="BA59" s="157" t="s">
        <v>296</v>
      </c>
      <c r="BB59" s="157"/>
      <c r="BC59" s="157"/>
      <c r="BD59" s="157"/>
      <c r="BE59" s="158" cm="1">
        <f t="array" ref="BE59">_xlfn.IFS(AND(AR45=0,AV45=0,BD45=0,AR51=0,AZ51=0,BD51=0),0,OR(AR45=1,AV45=1,BD45=1,AR51=1,AZ51=1,BD51=1),1,AND(AR45=9,AV45=9,BD45=9,AR51=9,AZ51=9,BD51=9),9,AND(AR45="×",AV45="×",BD45="×",AR51="×",AZ51="×",BD51="×"),"×",OR(AR45=0,AV45=0,BD45=0,AR51=0,AZ51=0,BD51=0),0,AND(OR(AR45=9,AV45=9,BD45=9,AR51=9,AZ51=9,BD51=9),OR(AR45="×",AV45="×",BD45="×",AR51="×",AZ51="×",BD51="×")),9)</f>
        <v>0</v>
      </c>
      <c r="BF59" s="158"/>
      <c r="BG59" s="29"/>
      <c r="BH59" s="30"/>
      <c r="BI59" s="30"/>
      <c r="BJ59" s="5"/>
    </row>
    <row r="60" spans="3:62" ht="7.5" customHeight="1" x14ac:dyDescent="0.4">
      <c r="C60" s="5"/>
      <c r="D60" s="127"/>
      <c r="E60" s="127"/>
      <c r="F60" s="127"/>
      <c r="G60" s="127"/>
      <c r="H60" s="127"/>
      <c r="I60" s="127"/>
      <c r="J60" s="126"/>
      <c r="K60" s="126"/>
      <c r="L60" s="126"/>
      <c r="M60" s="126"/>
      <c r="N60" s="126"/>
      <c r="O60" s="126"/>
      <c r="P60" s="127"/>
      <c r="Q60" s="127"/>
      <c r="R60" s="126"/>
      <c r="S60" s="126"/>
      <c r="T60" s="24"/>
      <c r="U60" s="24"/>
      <c r="V60" s="24"/>
      <c r="W60" s="24"/>
      <c r="X60" s="24"/>
      <c r="Y60" s="24"/>
      <c r="Z60" s="5"/>
      <c r="AA60" s="5"/>
      <c r="AB60" s="228"/>
      <c r="AC60" s="229"/>
      <c r="AD60" s="229"/>
      <c r="AE60" s="229"/>
      <c r="AF60" s="229"/>
      <c r="AG60" s="229"/>
      <c r="AH60" s="229"/>
      <c r="AI60" s="229"/>
      <c r="AJ60" s="229"/>
      <c r="AK60" s="229"/>
      <c r="AL60" s="229"/>
      <c r="AM60" s="229"/>
      <c r="AN60" s="229"/>
      <c r="AO60" s="230"/>
      <c r="AP60" s="5"/>
      <c r="AQ60" s="5"/>
      <c r="AR60" s="156"/>
      <c r="AS60" s="156"/>
      <c r="AT60" s="156"/>
      <c r="AU60" s="156"/>
      <c r="AV60" s="156"/>
      <c r="AW60" s="156"/>
      <c r="AX60" s="156"/>
      <c r="AY60" s="156"/>
      <c r="AZ60" s="156"/>
      <c r="BA60" s="157"/>
      <c r="BB60" s="157"/>
      <c r="BC60" s="157"/>
      <c r="BD60" s="157"/>
      <c r="BE60" s="158"/>
      <c r="BF60" s="158"/>
      <c r="BG60" s="10"/>
      <c r="BH60" s="10"/>
      <c r="BI60" s="10"/>
      <c r="BJ60" s="5"/>
    </row>
    <row r="61" spans="3:62" s="4" customFormat="1" ht="7.5" customHeight="1" x14ac:dyDescent="0.4">
      <c r="C61" s="10"/>
      <c r="D61" s="10"/>
      <c r="E61" s="10"/>
      <c r="F61" s="10"/>
      <c r="G61" s="10"/>
      <c r="H61" s="10"/>
      <c r="J61" s="127" t="s">
        <v>259</v>
      </c>
      <c r="K61" s="127"/>
      <c r="L61" s="159" t="s">
        <v>260</v>
      </c>
      <c r="M61" s="159"/>
      <c r="N61" s="159"/>
      <c r="O61" s="159"/>
      <c r="P61" s="159"/>
      <c r="Q61" s="159"/>
      <c r="R61" s="159"/>
      <c r="S61" s="159"/>
      <c r="T61" s="159"/>
      <c r="U61" s="160"/>
      <c r="V61" s="161"/>
      <c r="W61" s="161"/>
      <c r="X61" s="126" t="s">
        <v>257</v>
      </c>
      <c r="Y61" s="126"/>
      <c r="Z61" s="10"/>
      <c r="AA61" s="10"/>
      <c r="AB61" s="188">
        <v>0</v>
      </c>
      <c r="AC61" s="189"/>
      <c r="AD61" s="143" t="s">
        <v>289</v>
      </c>
      <c r="AE61" s="143"/>
      <c r="AF61" s="143"/>
      <c r="AG61" s="143"/>
      <c r="AH61" s="143"/>
      <c r="AI61" s="143"/>
      <c r="AJ61" s="143"/>
      <c r="AK61" s="143"/>
      <c r="AL61" s="143"/>
      <c r="AM61" s="143"/>
      <c r="AN61" s="143"/>
      <c r="AO61" s="144"/>
      <c r="AP61" s="10"/>
      <c r="AQ61" s="10"/>
      <c r="AR61" s="156" t="s">
        <v>297</v>
      </c>
      <c r="AS61" s="156"/>
      <c r="AT61" s="156"/>
      <c r="AU61" s="156"/>
      <c r="AV61" s="156"/>
      <c r="AW61" s="156"/>
      <c r="AX61" s="156"/>
      <c r="AY61" s="156"/>
      <c r="AZ61" s="156"/>
      <c r="BA61" s="157" t="s">
        <v>298</v>
      </c>
      <c r="BB61" s="157"/>
      <c r="BC61" s="157"/>
      <c r="BD61" s="157"/>
      <c r="BE61" s="128" cm="1">
        <f t="array" ref="BE61">_xlfn.IFS(AND(AR47=0,AV47=0,BD47=0,AR53=0,AZ53=0,BD53=0),0,OR(AR47=2,AV47=2,BD47=2,AR53=2,AZ53=2,BD53=2),2,OR(AR47=1,AV47=1,BD47=1,AR53=1,AZ53=1,BD53=1),1,OR(AR47=0,AV47=0,BD47=0,AR53=0,AZ53=0,BD53=0,),0,AND(AR47=9,AV47=9,BD47=9,AR53=9,AZ53=9,BD53=9),9,AND(AR47="×",AV47="×",BD47="×",AR47="×",AZ53="×",BD47="×"),"×",AND(OR(AR47=9,AV47=9,BD47=9,AR53=9,AZ53=9,BD53=9),OR(AR47="×",AV47="×",BD47="×",AR47="×",AZ53="×",BD47="×")),9)</f>
        <v>0</v>
      </c>
      <c r="BF61" s="128"/>
      <c r="BG61" s="10"/>
      <c r="BH61" s="10"/>
      <c r="BI61" s="10"/>
      <c r="BJ61" s="10"/>
    </row>
    <row r="62" spans="3:62" ht="7.5" customHeight="1" x14ac:dyDescent="0.4">
      <c r="C62" s="5"/>
      <c r="D62" s="5"/>
      <c r="E62" s="5"/>
      <c r="F62" s="5"/>
      <c r="G62" s="5"/>
      <c r="H62" s="5"/>
      <c r="J62" s="127"/>
      <c r="K62" s="127"/>
      <c r="L62" s="159"/>
      <c r="M62" s="159"/>
      <c r="N62" s="159"/>
      <c r="O62" s="159"/>
      <c r="P62" s="159"/>
      <c r="Q62" s="159"/>
      <c r="R62" s="159"/>
      <c r="S62" s="159"/>
      <c r="T62" s="159"/>
      <c r="U62" s="160"/>
      <c r="V62" s="161"/>
      <c r="W62" s="161"/>
      <c r="X62" s="126"/>
      <c r="Y62" s="126"/>
      <c r="Z62" s="5"/>
      <c r="AA62" s="5"/>
      <c r="AB62" s="188">
        <v>1</v>
      </c>
      <c r="AC62" s="189"/>
      <c r="AD62" s="143" t="s">
        <v>291</v>
      </c>
      <c r="AE62" s="143"/>
      <c r="AF62" s="143"/>
      <c r="AG62" s="143"/>
      <c r="AH62" s="143"/>
      <c r="AI62" s="143"/>
      <c r="AJ62" s="143"/>
      <c r="AK62" s="143"/>
      <c r="AL62" s="143"/>
      <c r="AM62" s="143"/>
      <c r="AN62" s="143"/>
      <c r="AO62" s="144"/>
      <c r="AP62" s="5"/>
      <c r="AQ62" s="5"/>
      <c r="AR62" s="156"/>
      <c r="AS62" s="156"/>
      <c r="AT62" s="156"/>
      <c r="AU62" s="156"/>
      <c r="AV62" s="156"/>
      <c r="AW62" s="156"/>
      <c r="AX62" s="156"/>
      <c r="AY62" s="156"/>
      <c r="AZ62" s="156"/>
      <c r="BA62" s="157"/>
      <c r="BB62" s="157"/>
      <c r="BC62" s="157"/>
      <c r="BD62" s="157"/>
      <c r="BE62" s="128"/>
      <c r="BF62" s="128"/>
      <c r="BG62" s="5"/>
      <c r="BH62" s="5"/>
      <c r="BI62" s="5"/>
      <c r="BJ62" s="5"/>
    </row>
    <row r="63" spans="3:62" ht="7.5" customHeight="1" x14ac:dyDescent="0.4">
      <c r="C63" s="5"/>
      <c r="D63" s="5"/>
      <c r="E63" s="5"/>
      <c r="F63" s="5"/>
      <c r="G63" s="5"/>
      <c r="H63" s="5"/>
      <c r="J63" s="127" t="s">
        <v>261</v>
      </c>
      <c r="K63" s="127"/>
      <c r="L63" s="159" t="s">
        <v>262</v>
      </c>
      <c r="M63" s="159"/>
      <c r="N63" s="159"/>
      <c r="O63" s="159"/>
      <c r="P63" s="159"/>
      <c r="Q63" s="159"/>
      <c r="R63" s="159"/>
      <c r="S63" s="159"/>
      <c r="T63" s="159"/>
      <c r="U63" s="160"/>
      <c r="V63" s="161"/>
      <c r="W63" s="161"/>
      <c r="X63" s="187" t="s">
        <v>257</v>
      </c>
      <c r="Y63" s="126"/>
      <c r="Z63" s="5"/>
      <c r="AA63" s="5"/>
      <c r="AB63" s="188">
        <v>2</v>
      </c>
      <c r="AC63" s="189"/>
      <c r="AD63" s="143" t="s">
        <v>293</v>
      </c>
      <c r="AE63" s="143"/>
      <c r="AF63" s="143"/>
      <c r="AG63" s="143"/>
      <c r="AH63" s="143"/>
      <c r="AI63" s="143"/>
      <c r="AJ63" s="143"/>
      <c r="AK63" s="143"/>
      <c r="AL63" s="143"/>
      <c r="AM63" s="143"/>
      <c r="AN63" s="143"/>
      <c r="AO63" s="144"/>
      <c r="AP63" s="5"/>
      <c r="AQ63" s="5"/>
      <c r="AR63" s="5"/>
      <c r="AS63" s="5"/>
      <c r="AT63" s="5"/>
      <c r="AU63" s="5"/>
      <c r="AV63" s="5"/>
      <c r="AW63" s="5"/>
      <c r="AX63" s="5"/>
      <c r="AY63" s="5"/>
      <c r="AZ63" s="5"/>
      <c r="BA63" s="5"/>
      <c r="BB63" s="5"/>
      <c r="BC63" s="5"/>
      <c r="BD63" s="5"/>
      <c r="BE63" s="5"/>
      <c r="BF63" s="5"/>
      <c r="BG63" s="5"/>
      <c r="BH63" s="5"/>
      <c r="BI63" s="5"/>
      <c r="BJ63" s="5"/>
    </row>
    <row r="64" spans="3:62" ht="7.5" customHeight="1" x14ac:dyDescent="0.4">
      <c r="C64" s="5"/>
      <c r="D64" s="5"/>
      <c r="E64" s="5"/>
      <c r="F64" s="5"/>
      <c r="G64" s="5"/>
      <c r="H64" s="5"/>
      <c r="J64" s="127"/>
      <c r="K64" s="127"/>
      <c r="L64" s="159"/>
      <c r="M64" s="159"/>
      <c r="N64" s="159"/>
      <c r="O64" s="159"/>
      <c r="P64" s="159"/>
      <c r="Q64" s="159"/>
      <c r="R64" s="159"/>
      <c r="S64" s="159"/>
      <c r="T64" s="159"/>
      <c r="U64" s="160"/>
      <c r="V64" s="161"/>
      <c r="W64" s="161"/>
      <c r="X64" s="187"/>
      <c r="Y64" s="126"/>
      <c r="Z64" s="5"/>
      <c r="AA64" s="5"/>
      <c r="AB64" s="188">
        <v>9</v>
      </c>
      <c r="AC64" s="189"/>
      <c r="AD64" s="143" t="s">
        <v>292</v>
      </c>
      <c r="AE64" s="143"/>
      <c r="AF64" s="143"/>
      <c r="AG64" s="143"/>
      <c r="AH64" s="143"/>
      <c r="AI64" s="143"/>
      <c r="AJ64" s="143"/>
      <c r="AK64" s="143"/>
      <c r="AL64" s="143"/>
      <c r="AM64" s="143"/>
      <c r="AN64" s="143"/>
      <c r="AO64" s="144"/>
      <c r="AP64" s="5"/>
      <c r="AQ64" s="5"/>
      <c r="AR64" s="5"/>
      <c r="AS64" s="5"/>
      <c r="AT64" s="5"/>
      <c r="AU64" s="5"/>
      <c r="AV64" s="5"/>
      <c r="AW64" s="5"/>
      <c r="AX64" s="5"/>
      <c r="AY64" s="5"/>
      <c r="AZ64" s="5"/>
      <c r="BA64" s="5"/>
      <c r="BB64" s="5"/>
      <c r="BC64" s="5"/>
      <c r="BD64" s="5"/>
      <c r="BE64" s="5"/>
      <c r="BF64" s="5"/>
      <c r="BG64" s="5"/>
      <c r="BH64" s="5"/>
      <c r="BI64" s="5"/>
      <c r="BJ64" s="5"/>
    </row>
    <row r="65" spans="3:63" ht="7.5" customHeight="1" x14ac:dyDescent="0.4">
      <c r="C65" s="5"/>
      <c r="D65" s="5"/>
      <c r="E65" s="5"/>
      <c r="F65" s="5"/>
      <c r="G65" s="5"/>
      <c r="H65" s="5"/>
      <c r="J65" s="127" t="s">
        <v>280</v>
      </c>
      <c r="K65" s="127"/>
      <c r="L65" s="159" t="s">
        <v>263</v>
      </c>
      <c r="M65" s="159"/>
      <c r="N65" s="159"/>
      <c r="O65" s="159"/>
      <c r="P65" s="159"/>
      <c r="Q65" s="159"/>
      <c r="R65" s="159"/>
      <c r="S65" s="159"/>
      <c r="T65" s="159"/>
      <c r="U65" s="160"/>
      <c r="V65" s="161"/>
      <c r="W65" s="161"/>
      <c r="X65" s="187" t="s">
        <v>257</v>
      </c>
      <c r="Y65" s="126"/>
      <c r="Z65" s="5"/>
      <c r="AA65" s="5"/>
      <c r="AB65" s="188" t="s">
        <v>252</v>
      </c>
      <c r="AC65" s="189"/>
      <c r="AD65" s="143" t="s">
        <v>294</v>
      </c>
      <c r="AE65" s="143"/>
      <c r="AF65" s="143"/>
      <c r="AG65" s="143"/>
      <c r="AH65" s="143"/>
      <c r="AI65" s="143"/>
      <c r="AJ65" s="143"/>
      <c r="AK65" s="143"/>
      <c r="AL65" s="143"/>
      <c r="AM65" s="143"/>
      <c r="AN65" s="143"/>
      <c r="AO65" s="144"/>
      <c r="AP65" s="5"/>
      <c r="AQ65" s="5"/>
      <c r="AR65" s="5"/>
      <c r="AS65" s="5"/>
      <c r="AT65" s="5"/>
      <c r="AU65" s="5"/>
      <c r="AV65" s="5"/>
      <c r="AW65" s="5"/>
      <c r="AX65" s="5"/>
      <c r="AY65" s="5"/>
      <c r="AZ65" s="5"/>
      <c r="BA65" s="5"/>
      <c r="BB65" s="5"/>
      <c r="BC65" s="5"/>
      <c r="BD65" s="5"/>
      <c r="BE65" s="5"/>
      <c r="BF65" s="5"/>
      <c r="BG65" s="5"/>
      <c r="BH65" s="5"/>
      <c r="BI65" s="5"/>
      <c r="BJ65" s="5"/>
    </row>
    <row r="66" spans="3:63" ht="7.5" customHeight="1" x14ac:dyDescent="0.4">
      <c r="C66" s="5"/>
      <c r="D66" s="5"/>
      <c r="E66" s="5"/>
      <c r="F66" s="5"/>
      <c r="G66" s="5"/>
      <c r="H66" s="5"/>
      <c r="J66" s="127"/>
      <c r="K66" s="127"/>
      <c r="L66" s="159"/>
      <c r="M66" s="159"/>
      <c r="N66" s="159"/>
      <c r="O66" s="159"/>
      <c r="P66" s="159"/>
      <c r="Q66" s="159"/>
      <c r="R66" s="159"/>
      <c r="S66" s="159"/>
      <c r="T66" s="159"/>
      <c r="U66" s="160"/>
      <c r="V66" s="161"/>
      <c r="W66" s="161"/>
      <c r="X66" s="187"/>
      <c r="Y66" s="126"/>
      <c r="Z66" s="5"/>
      <c r="AA66" s="5"/>
      <c r="AB66" s="145"/>
      <c r="AC66" s="146"/>
      <c r="AD66" s="146"/>
      <c r="AE66" s="146"/>
      <c r="AF66" s="146"/>
      <c r="AG66" s="146"/>
      <c r="AH66" s="146"/>
      <c r="AI66" s="146"/>
      <c r="AJ66" s="146"/>
      <c r="AK66" s="146"/>
      <c r="AL66" s="146"/>
      <c r="AM66" s="146"/>
      <c r="AN66" s="146"/>
      <c r="AO66" s="147"/>
      <c r="AP66" s="5"/>
      <c r="AQ66" s="5"/>
      <c r="AR66" s="5"/>
      <c r="AS66" s="5"/>
      <c r="AT66" s="5"/>
      <c r="AU66" s="5"/>
      <c r="AV66" s="5"/>
      <c r="AW66" s="5"/>
      <c r="AX66" s="5"/>
      <c r="AY66" s="5"/>
      <c r="AZ66" s="5"/>
      <c r="BA66" s="5"/>
      <c r="BB66" s="5"/>
      <c r="BC66" s="5"/>
      <c r="BD66" s="5"/>
      <c r="BE66" s="10"/>
      <c r="BF66" s="10"/>
      <c r="BG66" s="10"/>
      <c r="BH66" s="10"/>
      <c r="BI66" s="10"/>
      <c r="BJ66" s="5"/>
    </row>
    <row r="67" spans="3:63" ht="6.75" customHeight="1" x14ac:dyDescent="0.4">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10"/>
      <c r="BE67" s="10"/>
      <c r="BF67" s="10"/>
      <c r="BG67" s="10"/>
      <c r="BH67" s="10"/>
      <c r="BI67" s="10"/>
      <c r="BJ67" s="5"/>
    </row>
    <row r="68" spans="3:63" ht="7.5" customHeight="1" x14ac:dyDescent="0.4">
      <c r="C68" s="5"/>
      <c r="D68" s="196" t="s">
        <v>267</v>
      </c>
      <c r="E68" s="197"/>
      <c r="F68" s="197"/>
      <c r="G68" s="197"/>
      <c r="H68" s="197"/>
      <c r="I68" s="197"/>
      <c r="J68" s="197"/>
      <c r="K68" s="197"/>
      <c r="L68" s="200" t="s">
        <v>273</v>
      </c>
      <c r="M68" s="201"/>
      <c r="N68" s="201"/>
      <c r="O68" s="201"/>
      <c r="P68" s="201"/>
      <c r="Q68" s="201"/>
      <c r="R68" s="201"/>
      <c r="S68" s="201"/>
      <c r="T68" s="201"/>
      <c r="U68" s="201"/>
      <c r="V68" s="201"/>
      <c r="W68" s="201"/>
      <c r="X68" s="201"/>
      <c r="Y68" s="201"/>
      <c r="Z68" s="202"/>
      <c r="AA68" s="196" t="s">
        <v>276</v>
      </c>
      <c r="AB68" s="197"/>
      <c r="AC68" s="197"/>
      <c r="AD68" s="197"/>
      <c r="AE68" s="197"/>
      <c r="AF68" s="197"/>
      <c r="AG68" s="197"/>
      <c r="AH68" s="197"/>
      <c r="AI68" s="197"/>
      <c r="AJ68" s="171" t="s">
        <v>275</v>
      </c>
      <c r="AK68" s="172"/>
      <c r="AL68" s="172"/>
      <c r="AM68" s="172"/>
      <c r="AN68" s="172"/>
      <c r="AO68" s="172"/>
      <c r="AP68" s="172"/>
      <c r="AQ68" s="173"/>
      <c r="AR68" s="177" t="s">
        <v>299</v>
      </c>
      <c r="AS68" s="177"/>
      <c r="AT68" s="177"/>
      <c r="AU68" s="177"/>
      <c r="AV68" s="177"/>
      <c r="AW68" s="177"/>
      <c r="AX68" s="177"/>
      <c r="AY68" s="177"/>
      <c r="AZ68" s="177"/>
      <c r="BA68" s="177"/>
      <c r="BB68" s="178"/>
      <c r="BC68" s="181" t="s">
        <v>281</v>
      </c>
      <c r="BD68" s="182"/>
      <c r="BE68" s="182"/>
      <c r="BF68" s="182"/>
      <c r="BG68" s="182"/>
      <c r="BH68" s="182"/>
      <c r="BI68" s="183"/>
      <c r="BJ68" s="5"/>
    </row>
    <row r="69" spans="3:63" ht="6.75" customHeight="1" x14ac:dyDescent="0.4">
      <c r="C69" s="5"/>
      <c r="D69" s="198"/>
      <c r="E69" s="199"/>
      <c r="F69" s="199"/>
      <c r="G69" s="199"/>
      <c r="H69" s="199"/>
      <c r="I69" s="199"/>
      <c r="J69" s="199"/>
      <c r="K69" s="199"/>
      <c r="L69" s="203"/>
      <c r="M69" s="204"/>
      <c r="N69" s="204"/>
      <c r="O69" s="204"/>
      <c r="P69" s="204"/>
      <c r="Q69" s="204"/>
      <c r="R69" s="204"/>
      <c r="S69" s="204"/>
      <c r="T69" s="204"/>
      <c r="U69" s="204"/>
      <c r="V69" s="204"/>
      <c r="W69" s="204"/>
      <c r="X69" s="204"/>
      <c r="Y69" s="204"/>
      <c r="Z69" s="205"/>
      <c r="AA69" s="198"/>
      <c r="AB69" s="199"/>
      <c r="AC69" s="199"/>
      <c r="AD69" s="199"/>
      <c r="AE69" s="199"/>
      <c r="AF69" s="199"/>
      <c r="AG69" s="199"/>
      <c r="AH69" s="199"/>
      <c r="AI69" s="199"/>
      <c r="AJ69" s="174"/>
      <c r="AK69" s="175"/>
      <c r="AL69" s="175"/>
      <c r="AM69" s="175"/>
      <c r="AN69" s="175"/>
      <c r="AO69" s="175"/>
      <c r="AP69" s="175"/>
      <c r="AQ69" s="176"/>
      <c r="AR69" s="179"/>
      <c r="AS69" s="179"/>
      <c r="AT69" s="179"/>
      <c r="AU69" s="179"/>
      <c r="AV69" s="179"/>
      <c r="AW69" s="179"/>
      <c r="AX69" s="179"/>
      <c r="AY69" s="179"/>
      <c r="AZ69" s="179"/>
      <c r="BA69" s="179"/>
      <c r="BB69" s="180"/>
      <c r="BC69" s="184"/>
      <c r="BD69" s="185"/>
      <c r="BE69" s="185"/>
      <c r="BF69" s="185"/>
      <c r="BG69" s="185"/>
      <c r="BH69" s="185"/>
      <c r="BI69" s="186"/>
      <c r="BJ69" s="5"/>
    </row>
    <row r="70" spans="3:63" ht="9" customHeight="1" x14ac:dyDescent="0.4">
      <c r="C70" s="5"/>
      <c r="D70" s="32"/>
      <c r="E70" s="69"/>
      <c r="F70" s="136" t="s">
        <v>270</v>
      </c>
      <c r="G70" s="137"/>
      <c r="H70" s="137"/>
      <c r="I70" s="137"/>
      <c r="J70" s="137"/>
      <c r="K70" s="10"/>
      <c r="L70" s="70"/>
      <c r="M70" s="69"/>
      <c r="N70" s="137" t="s">
        <v>274</v>
      </c>
      <c r="O70" s="137"/>
      <c r="P70" s="137"/>
      <c r="Q70" s="137"/>
      <c r="R70" s="137"/>
      <c r="S70" s="137"/>
      <c r="T70" s="137"/>
      <c r="U70" s="137"/>
      <c r="V70" s="137"/>
      <c r="W70" s="137"/>
      <c r="X70" s="137"/>
      <c r="Y70" s="137"/>
      <c r="Z70" s="138"/>
      <c r="AA70" s="198"/>
      <c r="AB70" s="199"/>
      <c r="AC70" s="199"/>
      <c r="AD70" s="199"/>
      <c r="AE70" s="199"/>
      <c r="AF70" s="199"/>
      <c r="AG70" s="199"/>
      <c r="AH70" s="199"/>
      <c r="AI70" s="199"/>
      <c r="AJ70" s="174"/>
      <c r="AK70" s="175"/>
      <c r="AL70" s="175"/>
      <c r="AM70" s="175"/>
      <c r="AN70" s="175"/>
      <c r="AO70" s="175"/>
      <c r="AP70" s="175"/>
      <c r="AQ70" s="176"/>
      <c r="AR70" s="179"/>
      <c r="AS70" s="179"/>
      <c r="AT70" s="179"/>
      <c r="AU70" s="179"/>
      <c r="AV70" s="179"/>
      <c r="AW70" s="179"/>
      <c r="AX70" s="179"/>
      <c r="AY70" s="179"/>
      <c r="AZ70" s="179"/>
      <c r="BA70" s="179"/>
      <c r="BB70" s="180"/>
      <c r="BC70" s="184"/>
      <c r="BD70" s="185"/>
      <c r="BE70" s="185"/>
      <c r="BF70" s="185"/>
      <c r="BG70" s="185"/>
      <c r="BH70" s="185"/>
      <c r="BI70" s="186"/>
      <c r="BJ70" s="6"/>
      <c r="BK70" s="54"/>
    </row>
    <row r="71" spans="3:63" ht="1.5" customHeight="1" x14ac:dyDescent="0.4">
      <c r="C71" s="5"/>
      <c r="D71" s="32"/>
      <c r="E71" s="71"/>
      <c r="F71" s="73"/>
      <c r="G71" s="73"/>
      <c r="H71" s="73"/>
      <c r="I71" s="73"/>
      <c r="J71" s="73"/>
      <c r="K71" s="51"/>
      <c r="L71" s="72"/>
      <c r="M71" s="71"/>
      <c r="N71" s="71"/>
      <c r="O71" s="71"/>
      <c r="P71" s="71"/>
      <c r="Q71" s="71"/>
      <c r="R71" s="71"/>
      <c r="S71" s="71"/>
      <c r="T71" s="71"/>
      <c r="U71" s="71"/>
      <c r="V71" s="71"/>
      <c r="W71" s="71"/>
      <c r="X71" s="71"/>
      <c r="Y71" s="71"/>
      <c r="Z71" s="79"/>
      <c r="AA71" s="5"/>
      <c r="AB71" s="5"/>
      <c r="AC71" s="5"/>
      <c r="AD71" s="5"/>
      <c r="AE71" s="5"/>
      <c r="AF71" s="5"/>
      <c r="AG71" s="5"/>
      <c r="AH71" s="5"/>
      <c r="AI71" s="5"/>
      <c r="AJ71" s="32"/>
      <c r="AK71" s="10"/>
      <c r="AL71" s="10"/>
      <c r="AM71" s="10"/>
      <c r="AN71" s="10"/>
      <c r="AO71" s="10"/>
      <c r="AP71" s="10"/>
      <c r="AQ71" s="11"/>
      <c r="AR71" s="10"/>
      <c r="AS71" s="10"/>
      <c r="AT71" s="10"/>
      <c r="AU71" s="10"/>
      <c r="AV71" s="10"/>
      <c r="AW71" s="10"/>
      <c r="AX71" s="10"/>
      <c r="AY71" s="10"/>
      <c r="AZ71" s="10"/>
      <c r="BA71" s="10"/>
      <c r="BB71" s="10"/>
      <c r="BC71" s="61"/>
      <c r="BD71" s="51"/>
      <c r="BE71" s="10"/>
      <c r="BF71" s="10"/>
      <c r="BG71" s="10"/>
      <c r="BH71" s="10"/>
      <c r="BI71" s="11"/>
      <c r="BJ71" s="6"/>
      <c r="BK71" s="54"/>
    </row>
    <row r="72" spans="3:63" ht="9" customHeight="1" x14ac:dyDescent="0.4">
      <c r="C72" s="5"/>
      <c r="D72" s="32"/>
      <c r="E72" s="69"/>
      <c r="F72" s="136" t="s">
        <v>271</v>
      </c>
      <c r="G72" s="137"/>
      <c r="H72" s="137"/>
      <c r="I72" s="137"/>
      <c r="J72" s="137"/>
      <c r="K72" s="10"/>
      <c r="L72" s="70"/>
      <c r="M72" s="69"/>
      <c r="N72" s="137" t="s">
        <v>279</v>
      </c>
      <c r="O72" s="137"/>
      <c r="P72" s="137"/>
      <c r="Q72" s="137"/>
      <c r="R72" s="137"/>
      <c r="S72" s="137"/>
      <c r="T72" s="137"/>
      <c r="U72" s="137"/>
      <c r="V72" s="137"/>
      <c r="W72" s="137"/>
      <c r="X72" s="137"/>
      <c r="Y72" s="137"/>
      <c r="Z72" s="138"/>
      <c r="AA72" s="31"/>
      <c r="AB72" s="15" t="str">
        <f>IF(V61=0,"✓","")</f>
        <v>✓</v>
      </c>
      <c r="AC72" s="187" t="s">
        <v>274</v>
      </c>
      <c r="AD72" s="126"/>
      <c r="AE72" s="126"/>
      <c r="AF72" s="126"/>
      <c r="AG72" s="126"/>
      <c r="AH72" s="126"/>
      <c r="AI72" s="10"/>
      <c r="AJ72" s="70"/>
      <c r="AK72" s="69"/>
      <c r="AL72" s="137" t="s">
        <v>274</v>
      </c>
      <c r="AM72" s="137"/>
      <c r="AN72" s="137"/>
      <c r="AO72" s="137"/>
      <c r="AP72" s="137"/>
      <c r="AQ72" s="138"/>
      <c r="AS72" s="69"/>
      <c r="AT72" s="168" t="s">
        <v>274</v>
      </c>
      <c r="AU72" s="169"/>
      <c r="AV72" s="169"/>
      <c r="AW72" s="169"/>
      <c r="AX72" s="169"/>
      <c r="AY72" s="169"/>
      <c r="AZ72" s="4"/>
      <c r="BA72" s="4"/>
      <c r="BB72" s="4"/>
      <c r="BC72" s="70"/>
      <c r="BD72" s="69"/>
      <c r="BE72" s="168" t="s">
        <v>274</v>
      </c>
      <c r="BF72" s="169"/>
      <c r="BG72" s="169"/>
      <c r="BH72" s="169"/>
      <c r="BI72" s="170"/>
      <c r="BJ72" s="6"/>
      <c r="BK72" s="54"/>
    </row>
    <row r="73" spans="3:63" ht="1.5" customHeight="1" x14ac:dyDescent="0.4">
      <c r="C73" s="5"/>
      <c r="D73" s="32"/>
      <c r="E73" s="71"/>
      <c r="F73" s="73"/>
      <c r="G73" s="73"/>
      <c r="H73" s="73"/>
      <c r="I73" s="73"/>
      <c r="J73" s="73"/>
      <c r="K73" s="51"/>
      <c r="L73" s="72"/>
      <c r="M73" s="71"/>
      <c r="N73" s="71"/>
      <c r="O73" s="74"/>
      <c r="P73" s="74"/>
      <c r="Q73" s="74"/>
      <c r="R73" s="74"/>
      <c r="S73" s="74"/>
      <c r="T73" s="74"/>
      <c r="U73" s="74"/>
      <c r="V73" s="74"/>
      <c r="W73" s="74"/>
      <c r="X73" s="74"/>
      <c r="Y73" s="74"/>
      <c r="Z73" s="79"/>
      <c r="AA73" s="51"/>
      <c r="AB73" s="51"/>
      <c r="AC73" s="51"/>
      <c r="AD73" s="51"/>
      <c r="AE73" s="51"/>
      <c r="AF73" s="51"/>
      <c r="AG73" s="51"/>
      <c r="AH73" s="51"/>
      <c r="AI73" s="51"/>
      <c r="AJ73" s="72"/>
      <c r="AK73" s="71"/>
      <c r="AL73" s="73"/>
      <c r="AM73" s="74"/>
      <c r="AN73" s="74"/>
      <c r="AO73" s="74"/>
      <c r="AP73" s="74"/>
      <c r="AQ73" s="75"/>
      <c r="AS73" s="71"/>
      <c r="AT73" s="76"/>
      <c r="AU73" s="76"/>
      <c r="AV73" s="76"/>
      <c r="AW73" s="76"/>
      <c r="AX73" s="76"/>
      <c r="AY73" s="76"/>
      <c r="AZ73" s="4"/>
      <c r="BA73" s="4"/>
      <c r="BB73" s="4"/>
      <c r="BC73" s="70"/>
      <c r="BD73" s="71"/>
      <c r="BE73" s="76"/>
      <c r="BF73" s="77"/>
      <c r="BG73" s="76"/>
      <c r="BH73" s="77"/>
      <c r="BI73" s="78"/>
      <c r="BJ73" s="6"/>
      <c r="BK73" s="54"/>
    </row>
    <row r="74" spans="3:63" ht="9" customHeight="1" x14ac:dyDescent="0.4">
      <c r="C74" s="5"/>
      <c r="D74" s="32"/>
      <c r="E74" s="69"/>
      <c r="F74" s="136" t="s">
        <v>272</v>
      </c>
      <c r="G74" s="137"/>
      <c r="H74" s="137"/>
      <c r="I74" s="137"/>
      <c r="J74" s="137"/>
      <c r="K74" s="10"/>
      <c r="L74" s="70"/>
      <c r="M74" s="69"/>
      <c r="N74" s="137" t="s">
        <v>278</v>
      </c>
      <c r="O74" s="137"/>
      <c r="P74" s="137"/>
      <c r="Q74" s="137"/>
      <c r="R74" s="137"/>
      <c r="S74" s="137"/>
      <c r="T74" s="137"/>
      <c r="U74" s="137"/>
      <c r="V74" s="137"/>
      <c r="W74" s="137"/>
      <c r="X74" s="137"/>
      <c r="Y74" s="137"/>
      <c r="Z74" s="138"/>
      <c r="AA74" s="31"/>
      <c r="AB74" s="15" t="str">
        <f>IF(V61&gt;0,"✓","")</f>
        <v/>
      </c>
      <c r="AC74" s="187" t="s">
        <v>277</v>
      </c>
      <c r="AD74" s="126"/>
      <c r="AE74" s="126"/>
      <c r="AF74" s="126"/>
      <c r="AG74" s="126"/>
      <c r="AH74" s="126"/>
      <c r="AI74" s="10"/>
      <c r="AJ74" s="70"/>
      <c r="AK74" s="69"/>
      <c r="AL74" s="137" t="s">
        <v>277</v>
      </c>
      <c r="AM74" s="137"/>
      <c r="AN74" s="137"/>
      <c r="AO74" s="137"/>
      <c r="AP74" s="137"/>
      <c r="AQ74" s="138"/>
      <c r="AS74" s="69"/>
      <c r="AT74" s="168" t="s">
        <v>277</v>
      </c>
      <c r="AU74" s="169"/>
      <c r="AV74" s="169"/>
      <c r="AW74" s="169"/>
      <c r="AX74" s="169"/>
      <c r="AY74" s="169"/>
      <c r="AZ74" s="4"/>
      <c r="BA74" s="4"/>
      <c r="BB74" s="4"/>
      <c r="BC74" s="70"/>
      <c r="BD74" s="69"/>
      <c r="BE74" s="168" t="s">
        <v>277</v>
      </c>
      <c r="BF74" s="169"/>
      <c r="BG74" s="169"/>
      <c r="BH74" s="169"/>
      <c r="BI74" s="170"/>
      <c r="BJ74" s="6"/>
      <c r="BK74" s="54"/>
    </row>
    <row r="75" spans="3:63" ht="3" customHeight="1" x14ac:dyDescent="0.4">
      <c r="C75" s="5"/>
      <c r="D75" s="32"/>
      <c r="E75" s="10"/>
      <c r="F75" s="10"/>
      <c r="G75" s="10"/>
      <c r="H75" s="10"/>
      <c r="I75" s="10"/>
      <c r="J75" s="10"/>
      <c r="K75" s="10"/>
      <c r="L75" s="32"/>
      <c r="M75" s="10"/>
      <c r="N75" s="10"/>
      <c r="O75" s="10"/>
      <c r="P75" s="10"/>
      <c r="Q75" s="10"/>
      <c r="R75" s="10"/>
      <c r="S75" s="10"/>
      <c r="T75" s="10"/>
      <c r="U75" s="10"/>
      <c r="V75" s="10"/>
      <c r="W75" s="10"/>
      <c r="X75" s="10"/>
      <c r="Y75" s="10"/>
      <c r="Z75" s="11"/>
      <c r="AA75" s="31"/>
      <c r="AB75" s="112"/>
      <c r="AC75" s="110"/>
      <c r="AD75" s="110"/>
      <c r="AE75" s="110"/>
      <c r="AF75" s="110"/>
      <c r="AG75" s="110"/>
      <c r="AH75" s="10"/>
      <c r="AI75" s="10"/>
      <c r="AJ75" s="32"/>
      <c r="AK75" s="112"/>
      <c r="AL75" s="110"/>
      <c r="AM75" s="110"/>
      <c r="AN75" s="110"/>
      <c r="AO75" s="110"/>
      <c r="AP75" s="110"/>
      <c r="AQ75" s="11"/>
      <c r="AR75" s="10"/>
      <c r="AS75" s="10"/>
      <c r="AT75" s="10"/>
      <c r="AU75" s="10"/>
      <c r="AV75" s="10"/>
      <c r="AW75" s="10"/>
      <c r="AX75" s="10"/>
      <c r="AY75" s="10"/>
      <c r="AZ75" s="10"/>
      <c r="BA75" s="10"/>
      <c r="BB75" s="10"/>
      <c r="BC75" s="32"/>
      <c r="BD75" s="51"/>
      <c r="BE75" s="112"/>
      <c r="BF75" s="110"/>
      <c r="BG75" s="110"/>
      <c r="BH75" s="110"/>
      <c r="BI75" s="111"/>
      <c r="BJ75" s="5"/>
    </row>
    <row r="76" spans="3:63" s="54" customFormat="1" ht="7.5" customHeight="1" x14ac:dyDescent="0.4">
      <c r="C76" s="59"/>
      <c r="D76" s="164" t="s">
        <v>304</v>
      </c>
      <c r="E76" s="164"/>
      <c r="F76" s="164"/>
      <c r="G76" s="164"/>
      <c r="H76" s="164"/>
      <c r="I76" s="164"/>
      <c r="J76" s="164"/>
      <c r="K76" s="164"/>
      <c r="L76" s="164"/>
      <c r="M76" s="164"/>
      <c r="N76" s="164"/>
      <c r="O76" s="164"/>
      <c r="P76" s="164"/>
      <c r="Q76" s="164"/>
      <c r="R76" s="164"/>
      <c r="S76" s="164"/>
      <c r="T76" s="164"/>
      <c r="U76" s="164"/>
      <c r="V76" s="164"/>
      <c r="W76" s="164"/>
      <c r="X76" s="164"/>
      <c r="Y76" s="164"/>
      <c r="Z76" s="164"/>
      <c r="AA76" s="164"/>
      <c r="AB76" s="164"/>
      <c r="AC76" s="164"/>
      <c r="AD76" s="164"/>
      <c r="AE76" s="164"/>
      <c r="AF76" s="165"/>
      <c r="AG76" s="191" t="s">
        <v>305</v>
      </c>
      <c r="AH76" s="164"/>
      <c r="AI76" s="164"/>
      <c r="AJ76" s="164"/>
      <c r="AK76" s="164"/>
      <c r="AL76" s="164"/>
      <c r="AM76" s="164"/>
      <c r="AN76" s="164"/>
      <c r="AO76" s="164"/>
      <c r="AP76" s="164"/>
      <c r="AQ76" s="164"/>
      <c r="AR76" s="164"/>
      <c r="AS76" s="164"/>
      <c r="AT76" s="164"/>
      <c r="AU76" s="164"/>
      <c r="AV76" s="164"/>
      <c r="AW76" s="164"/>
      <c r="AX76" s="164"/>
      <c r="AY76" s="164"/>
      <c r="AZ76" s="164"/>
      <c r="BA76" s="164"/>
      <c r="BB76" s="164"/>
      <c r="BC76" s="164"/>
      <c r="BD76" s="164"/>
      <c r="BE76" s="164"/>
      <c r="BF76" s="164"/>
      <c r="BG76" s="164"/>
      <c r="BH76" s="164"/>
      <c r="BI76" s="164"/>
      <c r="BJ76" s="61"/>
    </row>
    <row r="77" spans="3:63" ht="7.5" customHeight="1" x14ac:dyDescent="0.4">
      <c r="C77" s="11"/>
      <c r="D77" s="166"/>
      <c r="E77" s="166"/>
      <c r="F77" s="166"/>
      <c r="G77" s="166"/>
      <c r="H77" s="166"/>
      <c r="I77" s="166"/>
      <c r="J77" s="166"/>
      <c r="K77" s="166"/>
      <c r="L77" s="166"/>
      <c r="M77" s="166"/>
      <c r="N77" s="166"/>
      <c r="O77" s="166"/>
      <c r="P77" s="166"/>
      <c r="Q77" s="166"/>
      <c r="R77" s="166"/>
      <c r="S77" s="166"/>
      <c r="T77" s="166"/>
      <c r="U77" s="166"/>
      <c r="V77" s="166"/>
      <c r="W77" s="166"/>
      <c r="X77" s="166"/>
      <c r="Y77" s="166"/>
      <c r="Z77" s="166"/>
      <c r="AA77" s="166"/>
      <c r="AB77" s="166"/>
      <c r="AC77" s="166"/>
      <c r="AD77" s="166"/>
      <c r="AE77" s="166"/>
      <c r="AF77" s="167"/>
      <c r="AG77" s="192"/>
      <c r="AH77" s="166"/>
      <c r="AI77" s="166"/>
      <c r="AJ77" s="166"/>
      <c r="AK77" s="166"/>
      <c r="AL77" s="166"/>
      <c r="AM77" s="166"/>
      <c r="AN77" s="166"/>
      <c r="AO77" s="166"/>
      <c r="AP77" s="166"/>
      <c r="AQ77" s="166"/>
      <c r="AR77" s="166"/>
      <c r="AS77" s="166"/>
      <c r="AT77" s="166"/>
      <c r="AU77" s="166"/>
      <c r="AV77" s="166"/>
      <c r="AW77" s="166"/>
      <c r="AX77" s="166"/>
      <c r="AY77" s="166"/>
      <c r="AZ77" s="166"/>
      <c r="BA77" s="166"/>
      <c r="BB77" s="166"/>
      <c r="BC77" s="166"/>
      <c r="BD77" s="166"/>
      <c r="BE77" s="166"/>
      <c r="BF77" s="166"/>
      <c r="BG77" s="166"/>
      <c r="BH77" s="166"/>
      <c r="BI77" s="166"/>
      <c r="BJ77" s="32"/>
    </row>
    <row r="78" spans="3:63" ht="7.5" customHeight="1" x14ac:dyDescent="0.4">
      <c r="C78" s="11"/>
      <c r="D78" s="131"/>
      <c r="E78" s="131"/>
      <c r="F78" s="131"/>
      <c r="G78" s="131"/>
      <c r="H78" s="131"/>
      <c r="I78" s="131"/>
      <c r="J78" s="131"/>
      <c r="K78" s="131"/>
      <c r="L78" s="131"/>
      <c r="M78" s="131"/>
      <c r="N78" s="131"/>
      <c r="O78" s="131"/>
      <c r="P78" s="131"/>
      <c r="Q78" s="131"/>
      <c r="R78" s="131"/>
      <c r="S78" s="131"/>
      <c r="T78" s="131"/>
      <c r="U78" s="131"/>
      <c r="V78" s="131"/>
      <c r="W78" s="131"/>
      <c r="X78" s="131"/>
      <c r="Y78" s="131"/>
      <c r="Z78" s="131"/>
      <c r="AA78" s="131"/>
      <c r="AB78" s="131"/>
      <c r="AC78" s="131"/>
      <c r="AD78" s="131"/>
      <c r="AE78" s="131"/>
      <c r="AF78" s="132"/>
      <c r="AG78" s="136"/>
      <c r="AH78" s="137"/>
      <c r="AI78" s="137"/>
      <c r="AJ78" s="137"/>
      <c r="AK78" s="137"/>
      <c r="AL78" s="137"/>
      <c r="AM78" s="137"/>
      <c r="AN78" s="137"/>
      <c r="AO78" s="137"/>
      <c r="AP78" s="137"/>
      <c r="AQ78" s="137"/>
      <c r="AR78" s="137"/>
      <c r="AS78" s="137"/>
      <c r="AT78" s="137"/>
      <c r="AU78" s="137"/>
      <c r="AV78" s="137"/>
      <c r="AW78" s="137"/>
      <c r="AX78" s="137"/>
      <c r="AY78" s="137"/>
      <c r="AZ78" s="137"/>
      <c r="BA78" s="137"/>
      <c r="BB78" s="137"/>
      <c r="BC78" s="137"/>
      <c r="BD78" s="137"/>
      <c r="BE78" s="137"/>
      <c r="BF78" s="137"/>
      <c r="BG78" s="137"/>
      <c r="BH78" s="137"/>
      <c r="BI78" s="137"/>
      <c r="BJ78" s="32"/>
    </row>
    <row r="79" spans="3:63" ht="7.5" customHeight="1" x14ac:dyDescent="0.4">
      <c r="C79" s="11"/>
      <c r="D79" s="131"/>
      <c r="E79" s="131"/>
      <c r="F79" s="131"/>
      <c r="G79" s="131"/>
      <c r="H79" s="131"/>
      <c r="I79" s="131"/>
      <c r="J79" s="131"/>
      <c r="K79" s="131"/>
      <c r="L79" s="131"/>
      <c r="M79" s="131"/>
      <c r="N79" s="131"/>
      <c r="O79" s="131"/>
      <c r="P79" s="131"/>
      <c r="Q79" s="131"/>
      <c r="R79" s="131"/>
      <c r="S79" s="131"/>
      <c r="T79" s="131"/>
      <c r="U79" s="131"/>
      <c r="V79" s="131"/>
      <c r="W79" s="131"/>
      <c r="X79" s="131"/>
      <c r="Y79" s="131"/>
      <c r="Z79" s="131"/>
      <c r="AA79" s="131"/>
      <c r="AB79" s="131"/>
      <c r="AC79" s="131"/>
      <c r="AD79" s="131"/>
      <c r="AE79" s="131"/>
      <c r="AF79" s="132"/>
      <c r="AG79" s="136"/>
      <c r="AH79" s="137"/>
      <c r="AI79" s="137"/>
      <c r="AJ79" s="137"/>
      <c r="AK79" s="137"/>
      <c r="AL79" s="137"/>
      <c r="AM79" s="137"/>
      <c r="AN79" s="137"/>
      <c r="AO79" s="137"/>
      <c r="AP79" s="137"/>
      <c r="AQ79" s="137"/>
      <c r="AR79" s="137"/>
      <c r="AS79" s="137"/>
      <c r="AT79" s="137"/>
      <c r="AU79" s="137"/>
      <c r="AV79" s="137"/>
      <c r="AW79" s="137"/>
      <c r="AX79" s="137"/>
      <c r="AY79" s="137"/>
      <c r="AZ79" s="137"/>
      <c r="BA79" s="137"/>
      <c r="BB79" s="137"/>
      <c r="BC79" s="137"/>
      <c r="BD79" s="137"/>
      <c r="BE79" s="137"/>
      <c r="BF79" s="137"/>
      <c r="BG79" s="137"/>
      <c r="BH79" s="137"/>
      <c r="BI79" s="137"/>
      <c r="BJ79" s="32"/>
    </row>
    <row r="80" spans="3:63" ht="7.5" customHeight="1" x14ac:dyDescent="0.4">
      <c r="C80" s="11"/>
      <c r="D80" s="131"/>
      <c r="E80" s="131"/>
      <c r="F80" s="131"/>
      <c r="G80" s="131"/>
      <c r="H80" s="131"/>
      <c r="I80" s="131"/>
      <c r="J80" s="131"/>
      <c r="K80" s="131"/>
      <c r="L80" s="131"/>
      <c r="M80" s="131"/>
      <c r="N80" s="131"/>
      <c r="O80" s="131"/>
      <c r="P80" s="131"/>
      <c r="Q80" s="131"/>
      <c r="R80" s="131"/>
      <c r="S80" s="131"/>
      <c r="T80" s="131"/>
      <c r="U80" s="131"/>
      <c r="V80" s="131"/>
      <c r="W80" s="131"/>
      <c r="X80" s="131"/>
      <c r="Y80" s="131"/>
      <c r="Z80" s="131"/>
      <c r="AA80" s="131"/>
      <c r="AB80" s="131"/>
      <c r="AC80" s="131"/>
      <c r="AD80" s="131"/>
      <c r="AE80" s="131"/>
      <c r="AF80" s="132"/>
      <c r="AG80" s="136"/>
      <c r="AH80" s="137"/>
      <c r="AI80" s="137"/>
      <c r="AJ80" s="137"/>
      <c r="AK80" s="137"/>
      <c r="AL80" s="137"/>
      <c r="AM80" s="137"/>
      <c r="AN80" s="137"/>
      <c r="AO80" s="137"/>
      <c r="AP80" s="137"/>
      <c r="AQ80" s="137"/>
      <c r="AR80" s="137"/>
      <c r="AS80" s="137"/>
      <c r="AT80" s="137"/>
      <c r="AU80" s="137"/>
      <c r="AV80" s="137"/>
      <c r="AW80" s="137"/>
      <c r="AX80" s="137"/>
      <c r="AY80" s="137"/>
      <c r="AZ80" s="137"/>
      <c r="BA80" s="137"/>
      <c r="BB80" s="137"/>
      <c r="BC80" s="137"/>
      <c r="BD80" s="137"/>
      <c r="BE80" s="137"/>
      <c r="BF80" s="137"/>
      <c r="BG80" s="137"/>
      <c r="BH80" s="137"/>
      <c r="BI80" s="137"/>
      <c r="BJ80" s="32"/>
    </row>
    <row r="81" spans="3:62" ht="7.5" customHeight="1" x14ac:dyDescent="0.4">
      <c r="C81" s="11"/>
      <c r="D81" s="130"/>
      <c r="E81" s="131"/>
      <c r="F81" s="131"/>
      <c r="G81" s="131"/>
      <c r="H81" s="131"/>
      <c r="I81" s="131"/>
      <c r="J81" s="131"/>
      <c r="K81" s="131"/>
      <c r="L81" s="131"/>
      <c r="M81" s="131"/>
      <c r="N81" s="131"/>
      <c r="O81" s="131"/>
      <c r="P81" s="131"/>
      <c r="Q81" s="131"/>
      <c r="R81" s="131"/>
      <c r="S81" s="131"/>
      <c r="T81" s="131"/>
      <c r="U81" s="131"/>
      <c r="V81" s="131"/>
      <c r="W81" s="131"/>
      <c r="X81" s="131"/>
      <c r="Y81" s="131"/>
      <c r="Z81" s="131"/>
      <c r="AA81" s="131"/>
      <c r="AB81" s="131"/>
      <c r="AC81" s="131"/>
      <c r="AD81" s="131"/>
      <c r="AE81" s="131"/>
      <c r="AF81" s="132"/>
      <c r="AG81" s="136"/>
      <c r="AH81" s="137"/>
      <c r="AI81" s="137"/>
      <c r="AJ81" s="137"/>
      <c r="AK81" s="137"/>
      <c r="AL81" s="137"/>
      <c r="AM81" s="137"/>
      <c r="AN81" s="137"/>
      <c r="AO81" s="137"/>
      <c r="AP81" s="137"/>
      <c r="AQ81" s="137"/>
      <c r="AR81" s="137"/>
      <c r="AS81" s="137"/>
      <c r="AT81" s="137"/>
      <c r="AU81" s="137"/>
      <c r="AV81" s="137"/>
      <c r="AW81" s="137"/>
      <c r="AX81" s="137"/>
      <c r="AY81" s="137"/>
      <c r="AZ81" s="137"/>
      <c r="BA81" s="137"/>
      <c r="BB81" s="137"/>
      <c r="BC81" s="137"/>
      <c r="BD81" s="137"/>
      <c r="BE81" s="137"/>
      <c r="BF81" s="137"/>
      <c r="BG81" s="137"/>
      <c r="BH81" s="137"/>
      <c r="BI81" s="137"/>
      <c r="BJ81" s="32"/>
    </row>
    <row r="82" spans="3:62" ht="7.5" customHeight="1" x14ac:dyDescent="0.4">
      <c r="C82" s="11"/>
      <c r="D82" s="130"/>
      <c r="E82" s="131"/>
      <c r="F82" s="131"/>
      <c r="G82" s="131"/>
      <c r="H82" s="131"/>
      <c r="I82" s="131"/>
      <c r="J82" s="131"/>
      <c r="K82" s="131"/>
      <c r="L82" s="131"/>
      <c r="M82" s="131"/>
      <c r="N82" s="131"/>
      <c r="O82" s="131"/>
      <c r="P82" s="131"/>
      <c r="Q82" s="131"/>
      <c r="R82" s="131"/>
      <c r="S82" s="131"/>
      <c r="T82" s="131"/>
      <c r="U82" s="131"/>
      <c r="V82" s="131"/>
      <c r="W82" s="131"/>
      <c r="X82" s="131"/>
      <c r="Y82" s="131"/>
      <c r="Z82" s="131"/>
      <c r="AA82" s="131"/>
      <c r="AB82" s="131"/>
      <c r="AC82" s="131"/>
      <c r="AD82" s="131"/>
      <c r="AE82" s="131"/>
      <c r="AF82" s="132"/>
      <c r="AG82" s="136"/>
      <c r="AH82" s="137"/>
      <c r="AI82" s="137"/>
      <c r="AJ82" s="137"/>
      <c r="AK82" s="137"/>
      <c r="AL82" s="137"/>
      <c r="AM82" s="137"/>
      <c r="AN82" s="137"/>
      <c r="AO82" s="137"/>
      <c r="AP82" s="137"/>
      <c r="AQ82" s="137"/>
      <c r="AR82" s="137"/>
      <c r="AS82" s="137"/>
      <c r="AT82" s="137"/>
      <c r="AU82" s="137"/>
      <c r="AV82" s="137"/>
      <c r="AW82" s="137"/>
      <c r="AX82" s="137"/>
      <c r="AY82" s="137"/>
      <c r="AZ82" s="137"/>
      <c r="BA82" s="137"/>
      <c r="BB82" s="137"/>
      <c r="BC82" s="137"/>
      <c r="BD82" s="137"/>
      <c r="BE82" s="137"/>
      <c r="BF82" s="137"/>
      <c r="BG82" s="137"/>
      <c r="BH82" s="137"/>
      <c r="BI82" s="137"/>
      <c r="BJ82" s="32"/>
    </row>
    <row r="83" spans="3:62" ht="7.5" customHeight="1" x14ac:dyDescent="0.4">
      <c r="C83" s="11"/>
      <c r="D83" s="133"/>
      <c r="E83" s="134"/>
      <c r="F83" s="134"/>
      <c r="G83" s="134"/>
      <c r="H83" s="134"/>
      <c r="I83" s="134"/>
      <c r="J83" s="134"/>
      <c r="K83" s="134"/>
      <c r="L83" s="134"/>
      <c r="M83" s="134"/>
      <c r="N83" s="134"/>
      <c r="O83" s="134"/>
      <c r="P83" s="134"/>
      <c r="Q83" s="134"/>
      <c r="R83" s="134"/>
      <c r="S83" s="134"/>
      <c r="T83" s="134"/>
      <c r="U83" s="134"/>
      <c r="V83" s="134"/>
      <c r="W83" s="134"/>
      <c r="X83" s="134"/>
      <c r="Y83" s="134"/>
      <c r="Z83" s="134"/>
      <c r="AA83" s="134"/>
      <c r="AB83" s="134"/>
      <c r="AC83" s="134"/>
      <c r="AD83" s="134"/>
      <c r="AE83" s="134"/>
      <c r="AF83" s="135"/>
      <c r="AG83" s="139"/>
      <c r="AH83" s="140"/>
      <c r="AI83" s="140"/>
      <c r="AJ83" s="140"/>
      <c r="AK83" s="140"/>
      <c r="AL83" s="140"/>
      <c r="AM83" s="140"/>
      <c r="AN83" s="140"/>
      <c r="AO83" s="140"/>
      <c r="AP83" s="140"/>
      <c r="AQ83" s="140"/>
      <c r="AR83" s="140"/>
      <c r="AS83" s="140"/>
      <c r="AT83" s="140"/>
      <c r="AU83" s="140"/>
      <c r="AV83" s="140"/>
      <c r="AW83" s="140"/>
      <c r="AX83" s="140"/>
      <c r="AY83" s="140"/>
      <c r="AZ83" s="140"/>
      <c r="BA83" s="140"/>
      <c r="BB83" s="140"/>
      <c r="BC83" s="140"/>
      <c r="BD83" s="140"/>
      <c r="BE83" s="140"/>
      <c r="BF83" s="140"/>
      <c r="BG83" s="140"/>
      <c r="BH83" s="140"/>
      <c r="BI83" s="140"/>
      <c r="BJ83" s="32"/>
    </row>
    <row r="84" spans="3:62" ht="6" customHeight="1" x14ac:dyDescent="0.4">
      <c r="C84" s="5"/>
      <c r="D84" s="5"/>
      <c r="E84" s="10"/>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6"/>
      <c r="AL84" s="6"/>
      <c r="AM84" s="6"/>
      <c r="AN84" s="6"/>
      <c r="AO84" s="6"/>
      <c r="AP84" s="6"/>
      <c r="AQ84" s="6"/>
      <c r="AR84" s="6"/>
      <c r="AS84" s="6"/>
      <c r="AT84" s="6"/>
      <c r="AU84" s="6"/>
      <c r="AV84" s="6"/>
      <c r="AW84" s="6"/>
      <c r="AX84" s="6"/>
      <c r="AY84" s="6"/>
      <c r="AZ84" s="6"/>
      <c r="BA84" s="6"/>
      <c r="BB84" s="6"/>
      <c r="BC84" s="6"/>
      <c r="BD84" s="6"/>
      <c r="BE84" s="6"/>
      <c r="BF84" s="6"/>
      <c r="BG84" s="6"/>
      <c r="BH84" s="5"/>
      <c r="BI84" s="5"/>
      <c r="BJ84" s="5"/>
    </row>
    <row r="85" spans="3:62" ht="20.25" customHeight="1" thickBot="1" x14ac:dyDescent="0.45">
      <c r="C85" s="5"/>
      <c r="D85" s="193" t="s">
        <v>300</v>
      </c>
      <c r="E85" s="193"/>
      <c r="F85" s="193"/>
      <c r="G85" s="193"/>
      <c r="H85" s="193"/>
      <c r="I85" s="193"/>
      <c r="J85" s="193"/>
      <c r="K85" s="193"/>
      <c r="L85" s="193"/>
      <c r="M85" s="193"/>
      <c r="N85" s="193"/>
      <c r="O85" s="193"/>
      <c r="P85" s="193"/>
      <c r="Q85" s="193"/>
      <c r="R85" s="193"/>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6"/>
      <c r="AV85" s="6"/>
      <c r="AW85" s="6"/>
      <c r="AX85" s="6"/>
      <c r="AY85" s="6"/>
      <c r="AZ85" s="6"/>
      <c r="BA85" s="6"/>
      <c r="BB85" s="6"/>
      <c r="BC85" s="6"/>
      <c r="BD85" s="6"/>
      <c r="BE85" s="6"/>
      <c r="BF85" s="6"/>
      <c r="BG85" s="6"/>
      <c r="BH85" s="5"/>
      <c r="BI85" s="5"/>
      <c r="BJ85" s="5"/>
    </row>
    <row r="86" spans="3:62" ht="24.75" customHeight="1" x14ac:dyDescent="0.4">
      <c r="C86" s="5"/>
      <c r="D86" s="194" t="str">
        <f>IF(AND(P86="□",AL86="□"),"☑","□")</f>
        <v>☑</v>
      </c>
      <c r="E86" s="195"/>
      <c r="F86" s="195"/>
      <c r="G86" s="220" t="s">
        <v>306</v>
      </c>
      <c r="H86" s="220"/>
      <c r="I86" s="220"/>
      <c r="J86" s="220"/>
      <c r="K86" s="220"/>
      <c r="L86" s="220"/>
      <c r="M86" s="220"/>
      <c r="N86" s="220"/>
      <c r="O86" s="223"/>
      <c r="P86" s="224" t="str">
        <f>IF(AND(AL86="□",OR(R87="☑",R89="☑",R90="☑",R91="☑",R92="☑")),"☑","□")</f>
        <v>□</v>
      </c>
      <c r="Q86" s="195"/>
      <c r="R86" s="195"/>
      <c r="S86" s="220" t="s">
        <v>307</v>
      </c>
      <c r="T86" s="220"/>
      <c r="U86" s="220"/>
      <c r="V86" s="220"/>
      <c r="W86" s="220"/>
      <c r="X86" s="220"/>
      <c r="Y86" s="220"/>
      <c r="Z86" s="220"/>
      <c r="AA86" s="220"/>
      <c r="AB86" s="220"/>
      <c r="AC86" s="220"/>
      <c r="AD86" s="220"/>
      <c r="AE86" s="220"/>
      <c r="AF86" s="220"/>
      <c r="AG86" s="220"/>
      <c r="AH86" s="220"/>
      <c r="AI86" s="220"/>
      <c r="AJ86" s="220"/>
      <c r="AK86" s="223"/>
      <c r="AL86" s="224" t="str">
        <f>IF(OR(AN87="☑",AN88="☑",AN89="☑",AN90="☑",AN91="☑"),"☑","□")</f>
        <v>□</v>
      </c>
      <c r="AM86" s="195"/>
      <c r="AN86" s="195"/>
      <c r="AO86" s="220" t="s">
        <v>308</v>
      </c>
      <c r="AP86" s="220"/>
      <c r="AQ86" s="220"/>
      <c r="AR86" s="220"/>
      <c r="AS86" s="220"/>
      <c r="AT86" s="220"/>
      <c r="AU86" s="220"/>
      <c r="AV86" s="220"/>
      <c r="AW86" s="220"/>
      <c r="AX86" s="220"/>
      <c r="AY86" s="220"/>
      <c r="AZ86" s="220"/>
      <c r="BA86" s="220"/>
      <c r="BB86" s="220"/>
      <c r="BC86" s="220"/>
      <c r="BD86" s="220"/>
      <c r="BE86" s="220"/>
      <c r="BF86" s="220"/>
      <c r="BG86" s="220"/>
      <c r="BH86" s="220"/>
      <c r="BI86" s="221"/>
      <c r="BJ86" s="5"/>
    </row>
    <row r="87" spans="3:62" ht="15" customHeight="1" x14ac:dyDescent="0.4">
      <c r="C87" s="5"/>
      <c r="D87" s="14"/>
      <c r="E87" s="10"/>
      <c r="F87" s="31" t="s">
        <v>309</v>
      </c>
      <c r="G87" s="31"/>
      <c r="H87" s="31"/>
      <c r="I87" s="31"/>
      <c r="J87" s="31" t="s">
        <v>301</v>
      </c>
      <c r="K87" s="31"/>
      <c r="L87" s="31"/>
      <c r="M87" s="158">
        <v>0</v>
      </c>
      <c r="N87" s="158"/>
      <c r="O87" s="47"/>
      <c r="P87" s="19"/>
      <c r="Q87" s="31"/>
      <c r="R87" s="210" t="str">
        <f>IF(AND(BE59=1,BE61=0),"☑","□")</f>
        <v>□</v>
      </c>
      <c r="S87" s="210"/>
      <c r="T87" s="126" t="s">
        <v>310</v>
      </c>
      <c r="U87" s="126"/>
      <c r="V87" s="126"/>
      <c r="W87" s="126"/>
      <c r="X87" s="126"/>
      <c r="Y87" s="126" t="s">
        <v>301</v>
      </c>
      <c r="Z87" s="126"/>
      <c r="AA87" s="126"/>
      <c r="AB87" s="218"/>
      <c r="AC87" s="158">
        <v>1</v>
      </c>
      <c r="AD87" s="158"/>
      <c r="AE87" s="222" t="s">
        <v>302</v>
      </c>
      <c r="AF87" s="127"/>
      <c r="AG87" s="127"/>
      <c r="AH87" s="127"/>
      <c r="AI87" s="127"/>
      <c r="AJ87" s="24"/>
      <c r="AK87" s="45"/>
      <c r="AL87" s="24"/>
      <c r="AM87" s="10"/>
      <c r="AN87" s="210" t="str">
        <f>IF($BE$61=1,"☑","□")</f>
        <v>□</v>
      </c>
      <c r="AO87" s="210"/>
      <c r="AP87" s="126" t="s">
        <v>314</v>
      </c>
      <c r="AQ87" s="126"/>
      <c r="AR87" s="126"/>
      <c r="AS87" s="126"/>
      <c r="AT87" s="126"/>
      <c r="AU87" s="126"/>
      <c r="AV87" s="126"/>
      <c r="AW87" s="126"/>
      <c r="AX87" s="126"/>
      <c r="AY87" s="126"/>
      <c r="AZ87" s="126"/>
      <c r="BA87" s="126"/>
      <c r="BB87" s="126"/>
      <c r="BC87" s="126"/>
      <c r="BD87" s="126"/>
      <c r="BE87" s="126"/>
      <c r="BF87" s="126"/>
      <c r="BG87" s="126"/>
      <c r="BH87" s="126"/>
      <c r="BI87" s="219"/>
      <c r="BJ87" s="5"/>
    </row>
    <row r="88" spans="3:62" ht="15" customHeight="1" x14ac:dyDescent="0.4">
      <c r="C88" s="5"/>
      <c r="D88" s="14"/>
      <c r="E88" s="51"/>
      <c r="F88" s="51"/>
      <c r="G88" s="51"/>
      <c r="H88" s="51"/>
      <c r="I88" s="52"/>
      <c r="J88" s="31" t="s">
        <v>303</v>
      </c>
      <c r="K88" s="31"/>
      <c r="L88" s="31"/>
      <c r="M88" s="128">
        <v>0</v>
      </c>
      <c r="N88" s="128"/>
      <c r="O88" s="47"/>
      <c r="P88" s="19"/>
      <c r="Q88" s="31"/>
      <c r="R88" s="210"/>
      <c r="S88" s="210"/>
      <c r="T88" s="24"/>
      <c r="U88" s="24"/>
      <c r="V88" s="24"/>
      <c r="W88" s="24"/>
      <c r="X88" s="24"/>
      <c r="Y88" s="126" t="s">
        <v>303</v>
      </c>
      <c r="Z88" s="126"/>
      <c r="AA88" s="126"/>
      <c r="AB88" s="218"/>
      <c r="AC88" s="128">
        <v>0</v>
      </c>
      <c r="AD88" s="128"/>
      <c r="AE88" s="31"/>
      <c r="AF88" s="24"/>
      <c r="AG88" s="24"/>
      <c r="AH88" s="24"/>
      <c r="AI88" s="10"/>
      <c r="AJ88" s="24"/>
      <c r="AK88" s="45"/>
      <c r="AL88" s="24"/>
      <c r="AM88" s="10"/>
      <c r="AN88" s="210" t="str">
        <f>IF($BE$61=2,"☑","□")</f>
        <v>□</v>
      </c>
      <c r="AO88" s="210"/>
      <c r="AP88" s="126" t="s">
        <v>315</v>
      </c>
      <c r="AQ88" s="126"/>
      <c r="AR88" s="126"/>
      <c r="AS88" s="126"/>
      <c r="AT88" s="126"/>
      <c r="AU88" s="126"/>
      <c r="AV88" s="126"/>
      <c r="AW88" s="126"/>
      <c r="AX88" s="126"/>
      <c r="AY88" s="126"/>
      <c r="AZ88" s="126"/>
      <c r="BA88" s="126"/>
      <c r="BB88" s="126"/>
      <c r="BC88" s="126"/>
      <c r="BD88" s="126"/>
      <c r="BE88" s="126"/>
      <c r="BF88" s="126"/>
      <c r="BG88" s="126"/>
      <c r="BH88" s="126"/>
      <c r="BI88" s="219"/>
      <c r="BJ88" s="5"/>
    </row>
    <row r="89" spans="3:62" ht="15" customHeight="1" x14ac:dyDescent="0.4">
      <c r="C89" s="5"/>
      <c r="D89" s="216" t="s">
        <v>319</v>
      </c>
      <c r="E89" s="206"/>
      <c r="F89" s="206"/>
      <c r="G89" s="206"/>
      <c r="H89" s="206"/>
      <c r="I89" s="206"/>
      <c r="J89" s="206"/>
      <c r="K89" s="206"/>
      <c r="L89" s="206"/>
      <c r="M89" s="206"/>
      <c r="N89" s="206"/>
      <c r="O89" s="207"/>
      <c r="P89" s="31"/>
      <c r="Q89" s="24"/>
      <c r="R89" s="210" t="str">
        <f>IF(E74="✓","☑","□")</f>
        <v>□</v>
      </c>
      <c r="S89" s="210"/>
      <c r="T89" s="126" t="s">
        <v>311</v>
      </c>
      <c r="U89" s="126"/>
      <c r="V89" s="126"/>
      <c r="W89" s="126"/>
      <c r="X89" s="126"/>
      <c r="Y89" s="126"/>
      <c r="Z89" s="126"/>
      <c r="AA89" s="126"/>
      <c r="AB89" s="126"/>
      <c r="AC89" s="126"/>
      <c r="AD89" s="126"/>
      <c r="AE89" s="126"/>
      <c r="AF89" s="126"/>
      <c r="AG89" s="126"/>
      <c r="AH89" s="126"/>
      <c r="AI89" s="126"/>
      <c r="AJ89" s="126"/>
      <c r="AK89" s="218"/>
      <c r="AL89" s="24"/>
      <c r="AM89" s="10"/>
      <c r="AN89" s="210" t="str">
        <f>IF(P55&gt;0,"☑","□")</f>
        <v>□</v>
      </c>
      <c r="AO89" s="210"/>
      <c r="AP89" s="126" t="s">
        <v>316</v>
      </c>
      <c r="AQ89" s="126"/>
      <c r="AR89" s="126"/>
      <c r="AS89" s="126"/>
      <c r="AT89" s="126"/>
      <c r="AU89" s="126"/>
      <c r="AV89" s="126"/>
      <c r="AW89" s="126"/>
      <c r="AX89" s="126"/>
      <c r="AY89" s="126"/>
      <c r="AZ89" s="126"/>
      <c r="BA89" s="126"/>
      <c r="BB89" s="126"/>
      <c r="BC89" s="126"/>
      <c r="BD89" s="126"/>
      <c r="BE89" s="126"/>
      <c r="BF89" s="126"/>
      <c r="BG89" s="126"/>
      <c r="BH89" s="126"/>
      <c r="BI89" s="219"/>
      <c r="BJ89" s="5"/>
    </row>
    <row r="90" spans="3:62" ht="15" customHeight="1" x14ac:dyDescent="0.4">
      <c r="C90" s="5"/>
      <c r="D90" s="216"/>
      <c r="E90" s="206"/>
      <c r="F90" s="206"/>
      <c r="G90" s="206"/>
      <c r="H90" s="206"/>
      <c r="I90" s="206"/>
      <c r="J90" s="206"/>
      <c r="K90" s="206"/>
      <c r="L90" s="206"/>
      <c r="M90" s="206"/>
      <c r="N90" s="206"/>
      <c r="O90" s="207"/>
      <c r="P90" s="46"/>
      <c r="Q90" s="46"/>
      <c r="R90" s="210" t="str">
        <f>IF(OR(M72="✓",M74="✓"),"☑","□")</f>
        <v>□</v>
      </c>
      <c r="S90" s="210"/>
      <c r="T90" s="126" t="s">
        <v>312</v>
      </c>
      <c r="U90" s="126"/>
      <c r="V90" s="126"/>
      <c r="W90" s="126"/>
      <c r="X90" s="126"/>
      <c r="Y90" s="126"/>
      <c r="Z90" s="126"/>
      <c r="AA90" s="126"/>
      <c r="AB90" s="126"/>
      <c r="AC90" s="126"/>
      <c r="AD90" s="126"/>
      <c r="AE90" s="126"/>
      <c r="AF90" s="126"/>
      <c r="AG90" s="126"/>
      <c r="AH90" s="126"/>
      <c r="AI90" s="126"/>
      <c r="AJ90" s="126"/>
      <c r="AK90" s="218"/>
      <c r="AL90" s="24"/>
      <c r="AM90" s="10"/>
      <c r="AN90" s="210" t="str">
        <f>IF(V61&gt;0,"☑","□")</f>
        <v>□</v>
      </c>
      <c r="AO90" s="210"/>
      <c r="AP90" s="126" t="s">
        <v>317</v>
      </c>
      <c r="AQ90" s="126"/>
      <c r="AR90" s="126"/>
      <c r="AS90" s="126"/>
      <c r="AT90" s="126"/>
      <c r="AU90" s="126"/>
      <c r="AV90" s="126"/>
      <c r="AW90" s="126"/>
      <c r="AX90" s="126"/>
      <c r="AY90" s="126"/>
      <c r="AZ90" s="126"/>
      <c r="BA90" s="126"/>
      <c r="BB90" s="126"/>
      <c r="BC90" s="126"/>
      <c r="BD90" s="126"/>
      <c r="BE90" s="126"/>
      <c r="BF90" s="126"/>
      <c r="BG90" s="126"/>
      <c r="BH90" s="126"/>
      <c r="BI90" s="219"/>
      <c r="BJ90" s="5"/>
    </row>
    <row r="91" spans="3:62" ht="15" customHeight="1" x14ac:dyDescent="0.4">
      <c r="C91" s="5"/>
      <c r="D91" s="216"/>
      <c r="E91" s="206"/>
      <c r="F91" s="206"/>
      <c r="G91" s="206"/>
      <c r="H91" s="206"/>
      <c r="I91" s="206"/>
      <c r="J91" s="206"/>
      <c r="K91" s="206"/>
      <c r="L91" s="206"/>
      <c r="M91" s="206"/>
      <c r="N91" s="206"/>
      <c r="O91" s="207"/>
      <c r="P91" s="46"/>
      <c r="Q91" s="46"/>
      <c r="R91" s="210" t="str">
        <f>IF(AS74="✓","☑","□")</f>
        <v>□</v>
      </c>
      <c r="S91" s="210"/>
      <c r="T91" s="206" t="s">
        <v>313</v>
      </c>
      <c r="U91" s="206"/>
      <c r="V91" s="206"/>
      <c r="W91" s="206"/>
      <c r="X91" s="206"/>
      <c r="Y91" s="206"/>
      <c r="Z91" s="206"/>
      <c r="AA91" s="206"/>
      <c r="AB91" s="206"/>
      <c r="AC91" s="206"/>
      <c r="AD91" s="206"/>
      <c r="AE91" s="206"/>
      <c r="AF91" s="206"/>
      <c r="AG91" s="206"/>
      <c r="AH91" s="206"/>
      <c r="AI91" s="206"/>
      <c r="AJ91" s="206"/>
      <c r="AK91" s="207"/>
      <c r="AL91" s="31"/>
      <c r="AM91" s="19"/>
      <c r="AN91" s="210" t="str">
        <f>IF(BD74="✓","☑","□")</f>
        <v>□</v>
      </c>
      <c r="AO91" s="210"/>
      <c r="AP91" s="206" t="s">
        <v>318</v>
      </c>
      <c r="AQ91" s="206"/>
      <c r="AR91" s="206"/>
      <c r="AS91" s="206"/>
      <c r="AT91" s="206"/>
      <c r="AU91" s="206"/>
      <c r="AV91" s="206"/>
      <c r="AW91" s="206"/>
      <c r="AX91" s="206"/>
      <c r="AY91" s="206"/>
      <c r="AZ91" s="206"/>
      <c r="BA91" s="206"/>
      <c r="BB91" s="206"/>
      <c r="BC91" s="206"/>
      <c r="BD91" s="206"/>
      <c r="BE91" s="206"/>
      <c r="BF91" s="206"/>
      <c r="BG91" s="206"/>
      <c r="BH91" s="206"/>
      <c r="BI91" s="211"/>
      <c r="BJ91" s="5"/>
    </row>
    <row r="92" spans="3:62" ht="15" customHeight="1" thickBot="1" x14ac:dyDescent="0.45">
      <c r="C92" s="5"/>
      <c r="D92" s="217"/>
      <c r="E92" s="208"/>
      <c r="F92" s="208"/>
      <c r="G92" s="208"/>
      <c r="H92" s="208"/>
      <c r="I92" s="208"/>
      <c r="J92" s="208"/>
      <c r="K92" s="208"/>
      <c r="L92" s="208"/>
      <c r="M92" s="208"/>
      <c r="N92" s="208"/>
      <c r="O92" s="209"/>
      <c r="P92" s="48"/>
      <c r="Q92" s="48"/>
      <c r="R92" s="213"/>
      <c r="S92" s="213"/>
      <c r="T92" s="208"/>
      <c r="U92" s="208"/>
      <c r="V92" s="208"/>
      <c r="W92" s="208"/>
      <c r="X92" s="208"/>
      <c r="Y92" s="208"/>
      <c r="Z92" s="208"/>
      <c r="AA92" s="208"/>
      <c r="AB92" s="208"/>
      <c r="AC92" s="208"/>
      <c r="AD92" s="208"/>
      <c r="AE92" s="208"/>
      <c r="AF92" s="208"/>
      <c r="AG92" s="208"/>
      <c r="AH92" s="208"/>
      <c r="AI92" s="208"/>
      <c r="AJ92" s="208"/>
      <c r="AK92" s="209"/>
      <c r="AL92" s="49"/>
      <c r="AM92" s="50"/>
      <c r="AN92" s="53"/>
      <c r="AO92" s="53"/>
      <c r="AP92" s="208"/>
      <c r="AQ92" s="208"/>
      <c r="AR92" s="208"/>
      <c r="AS92" s="208"/>
      <c r="AT92" s="208"/>
      <c r="AU92" s="208"/>
      <c r="AV92" s="208"/>
      <c r="AW92" s="208"/>
      <c r="AX92" s="208"/>
      <c r="AY92" s="208"/>
      <c r="AZ92" s="208"/>
      <c r="BA92" s="208"/>
      <c r="BB92" s="208"/>
      <c r="BC92" s="208"/>
      <c r="BD92" s="208"/>
      <c r="BE92" s="208"/>
      <c r="BF92" s="208"/>
      <c r="BG92" s="208"/>
      <c r="BH92" s="208"/>
      <c r="BI92" s="212"/>
      <c r="BJ92" s="5"/>
    </row>
    <row r="93" spans="3:62" ht="7.5" customHeight="1" x14ac:dyDescent="0.4">
      <c r="C93" s="5"/>
      <c r="D93" s="46"/>
      <c r="E93" s="46"/>
      <c r="F93" s="46"/>
      <c r="G93" s="46"/>
      <c r="H93" s="46"/>
      <c r="I93" s="46"/>
      <c r="J93" s="46"/>
      <c r="K93" s="46"/>
      <c r="L93" s="46"/>
      <c r="M93" s="46"/>
      <c r="N93" s="46"/>
      <c r="O93" s="46"/>
      <c r="P93" s="46"/>
      <c r="Q93" s="46"/>
      <c r="R93" s="51"/>
      <c r="S93" s="51"/>
      <c r="T93" s="46"/>
      <c r="U93" s="46"/>
      <c r="V93" s="46"/>
      <c r="W93" s="46"/>
      <c r="X93" s="46"/>
      <c r="Y93" s="46"/>
      <c r="Z93" s="46"/>
      <c r="AA93" s="46"/>
      <c r="AB93" s="46"/>
      <c r="AC93" s="46"/>
      <c r="AD93" s="46"/>
      <c r="AE93" s="46"/>
      <c r="AF93" s="46"/>
      <c r="AG93" s="46"/>
      <c r="AH93" s="46"/>
      <c r="AI93" s="46"/>
      <c r="AJ93" s="46"/>
      <c r="AK93" s="46"/>
      <c r="AL93" s="46"/>
      <c r="AM93" s="19"/>
      <c r="AN93" s="51"/>
      <c r="AO93" s="51"/>
      <c r="AP93" s="5"/>
      <c r="AQ93" s="46"/>
      <c r="AR93" s="46"/>
      <c r="AS93" s="46"/>
      <c r="AT93" s="46"/>
      <c r="AU93" s="46"/>
      <c r="AV93" s="46"/>
      <c r="AW93" s="46"/>
      <c r="AX93" s="46"/>
      <c r="AY93" s="46"/>
      <c r="AZ93" s="46"/>
      <c r="BA93" s="46"/>
      <c r="BB93" s="46"/>
      <c r="BC93" s="46"/>
      <c r="BD93" s="46"/>
      <c r="BE93" s="46"/>
      <c r="BF93" s="46"/>
      <c r="BG93" s="46"/>
      <c r="BH93" s="46"/>
      <c r="BI93" s="46"/>
      <c r="BJ93" s="5"/>
    </row>
    <row r="94" spans="3:62" ht="7.5" customHeight="1" x14ac:dyDescent="0.4">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row>
    <row r="95" spans="3:62" ht="27" customHeight="1" thickBot="1" x14ac:dyDescent="0.45">
      <c r="C95" s="5"/>
      <c r="D95" s="214" t="s">
        <v>268</v>
      </c>
      <c r="E95" s="214"/>
      <c r="F95" s="214"/>
      <c r="G95" s="214"/>
      <c r="H95" s="214"/>
      <c r="I95" s="214"/>
      <c r="J95" s="214"/>
      <c r="K95" s="214"/>
      <c r="L95" s="214"/>
      <c r="M95" s="214"/>
      <c r="N95" s="214"/>
      <c r="O95" s="215"/>
      <c r="P95" s="215"/>
      <c r="Q95" s="215"/>
      <c r="R95" s="215"/>
      <c r="S95" s="215"/>
      <c r="T95" s="215"/>
      <c r="U95" s="215"/>
      <c r="V95" s="215"/>
      <c r="W95" s="215"/>
      <c r="X95" s="215"/>
      <c r="Y95" s="215"/>
      <c r="Z95" s="215"/>
      <c r="AA95" s="215"/>
      <c r="AB95" s="215"/>
      <c r="AC95" s="215"/>
      <c r="AD95" s="215"/>
      <c r="AE95" s="215"/>
      <c r="AF95" s="215"/>
      <c r="AG95" s="215"/>
      <c r="AH95" s="215"/>
      <c r="AI95" s="215"/>
      <c r="AJ95" s="215"/>
      <c r="AK95" s="215"/>
      <c r="AL95" s="215"/>
      <c r="AM95" s="215"/>
      <c r="AN95" s="215"/>
      <c r="AO95" s="215"/>
      <c r="AP95" s="215"/>
      <c r="AQ95" s="214" t="s">
        <v>269</v>
      </c>
      <c r="AR95" s="214"/>
      <c r="AS95" s="214"/>
      <c r="AT95" s="214"/>
      <c r="AU95" s="214"/>
      <c r="AV95" s="215"/>
      <c r="AW95" s="215"/>
      <c r="AX95" s="215"/>
      <c r="AY95" s="215"/>
      <c r="AZ95" s="215"/>
      <c r="BA95" s="215"/>
      <c r="BB95" s="215"/>
      <c r="BC95" s="215"/>
      <c r="BD95" s="215"/>
      <c r="BE95" s="215"/>
      <c r="BF95" s="215"/>
      <c r="BG95" s="215"/>
      <c r="BH95" s="215"/>
      <c r="BI95" s="215"/>
      <c r="BJ95" s="5"/>
    </row>
    <row r="96" spans="3:62" ht="5.25" customHeight="1" thickTop="1" x14ac:dyDescent="0.4">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row>
  </sheetData>
  <sheetProtection algorithmName="SHA-512" hashValue="wnYoNZrDw/83Y+viJr3Q+FtdnoEx6nBzTeBvs0NJ40cpOFBNDIInMIIWC+JSZ72XE7ccMHWEoY4GgxtD8XjHoQ==" saltValue="9Oe7NgEZcKK5ZB+zMpo/Hg==" spinCount="100000" sheet="1" formatCells="0" formatColumns="0" formatRows="0"/>
  <mergeCells count="252">
    <mergeCell ref="D78:AF80"/>
    <mergeCell ref="D81:AF83"/>
    <mergeCell ref="AG78:BI83"/>
    <mergeCell ref="O95:AP95"/>
    <mergeCell ref="AQ95:AU95"/>
    <mergeCell ref="AV95:BI95"/>
    <mergeCell ref="M87:N87"/>
    <mergeCell ref="M88:N88"/>
    <mergeCell ref="AC87:AD87"/>
    <mergeCell ref="AC88:AD88"/>
    <mergeCell ref="D95:N95"/>
    <mergeCell ref="D85:R85"/>
    <mergeCell ref="T90:AK90"/>
    <mergeCell ref="T89:AK89"/>
    <mergeCell ref="T87:X87"/>
    <mergeCell ref="Y87:AB87"/>
    <mergeCell ref="Y88:AB88"/>
    <mergeCell ref="AE87:AI87"/>
    <mergeCell ref="R92:S92"/>
    <mergeCell ref="AN87:AO87"/>
    <mergeCell ref="AN88:AO88"/>
    <mergeCell ref="R87:S87"/>
    <mergeCell ref="R88:S88"/>
    <mergeCell ref="AP87:BI87"/>
    <mergeCell ref="AP88:BI88"/>
    <mergeCell ref="AP89:BI89"/>
    <mergeCell ref="D89:O92"/>
    <mergeCell ref="AL86:AN86"/>
    <mergeCell ref="AO86:BI86"/>
    <mergeCell ref="S86:AK86"/>
    <mergeCell ref="P86:R86"/>
    <mergeCell ref="AN89:AO89"/>
    <mergeCell ref="AN90:AO90"/>
    <mergeCell ref="AN91:AO91"/>
    <mergeCell ref="T91:AK92"/>
    <mergeCell ref="R89:S89"/>
    <mergeCell ref="R90:S90"/>
    <mergeCell ref="R91:S91"/>
    <mergeCell ref="AP90:BI90"/>
    <mergeCell ref="AP91:BI92"/>
    <mergeCell ref="G86:O86"/>
    <mergeCell ref="D86:F86"/>
    <mergeCell ref="D76:AF77"/>
    <mergeCell ref="AG76:BI77"/>
    <mergeCell ref="AB59:AO60"/>
    <mergeCell ref="BA59:BD60"/>
    <mergeCell ref="BA61:BD62"/>
    <mergeCell ref="BE59:BF60"/>
    <mergeCell ref="BE61:BF62"/>
    <mergeCell ref="AR59:AZ60"/>
    <mergeCell ref="AR61:AZ62"/>
    <mergeCell ref="BE72:BI72"/>
    <mergeCell ref="BE74:BI74"/>
    <mergeCell ref="AC72:AH72"/>
    <mergeCell ref="AC74:AH74"/>
    <mergeCell ref="F70:J70"/>
    <mergeCell ref="F72:J72"/>
    <mergeCell ref="AA68:AI70"/>
    <mergeCell ref="BC68:BI70"/>
    <mergeCell ref="AR68:BB70"/>
    <mergeCell ref="AJ68:AQ70"/>
    <mergeCell ref="AL72:AQ72"/>
    <mergeCell ref="AL74:AQ74"/>
    <mergeCell ref="AT72:AY72"/>
    <mergeCell ref="AT74:AY74"/>
    <mergeCell ref="AB64:AC64"/>
    <mergeCell ref="AP42:AV43"/>
    <mergeCell ref="AR45:AS46"/>
    <mergeCell ref="AV45:AW46"/>
    <mergeCell ref="BD45:BE46"/>
    <mergeCell ref="AR47:AS48"/>
    <mergeCell ref="AV47:AW48"/>
    <mergeCell ref="BD47:BE48"/>
    <mergeCell ref="AR51:AS52"/>
    <mergeCell ref="AZ51:BA52"/>
    <mergeCell ref="BD51:BE52"/>
    <mergeCell ref="AP49:AQ50"/>
    <mergeCell ref="AR49:AU49"/>
    <mergeCell ref="AV49:AW49"/>
    <mergeCell ref="BC49:BF49"/>
    <mergeCell ref="D59:E60"/>
    <mergeCell ref="J59:O60"/>
    <mergeCell ref="P59:Q60"/>
    <mergeCell ref="R59:S60"/>
    <mergeCell ref="V65:W66"/>
    <mergeCell ref="L65:U66"/>
    <mergeCell ref="J65:K66"/>
    <mergeCell ref="AB65:AC65"/>
    <mergeCell ref="BG49:BH50"/>
    <mergeCell ref="AR50:AU50"/>
    <mergeCell ref="AZ50:BA50"/>
    <mergeCell ref="BC50:BF50"/>
    <mergeCell ref="AR53:AS54"/>
    <mergeCell ref="AZ53:BA54"/>
    <mergeCell ref="BD53:BE54"/>
    <mergeCell ref="AB52:AC52"/>
    <mergeCell ref="AD52:AN52"/>
    <mergeCell ref="J55:O56"/>
    <mergeCell ref="V55:X57"/>
    <mergeCell ref="R53:S54"/>
    <mergeCell ref="AB55:AC55"/>
    <mergeCell ref="AD55:AN55"/>
    <mergeCell ref="AB56:AN56"/>
    <mergeCell ref="AB53:AC53"/>
    <mergeCell ref="F74:J74"/>
    <mergeCell ref="AD64:AO64"/>
    <mergeCell ref="AD65:AO65"/>
    <mergeCell ref="V63:W64"/>
    <mergeCell ref="X63:Y64"/>
    <mergeCell ref="J61:K62"/>
    <mergeCell ref="L61:U62"/>
    <mergeCell ref="V61:W62"/>
    <mergeCell ref="X61:Y62"/>
    <mergeCell ref="J63:K64"/>
    <mergeCell ref="L63:U64"/>
    <mergeCell ref="N74:Z74"/>
    <mergeCell ref="N72:Z72"/>
    <mergeCell ref="N70:Z70"/>
    <mergeCell ref="L68:Z69"/>
    <mergeCell ref="D68:K69"/>
    <mergeCell ref="AD62:AO62"/>
    <mergeCell ref="AD61:AO61"/>
    <mergeCell ref="AB66:AO66"/>
    <mergeCell ref="AB63:AC63"/>
    <mergeCell ref="AB62:AC62"/>
    <mergeCell ref="AB61:AC61"/>
    <mergeCell ref="AD63:AO63"/>
    <mergeCell ref="X65:Y66"/>
    <mergeCell ref="D57:E58"/>
    <mergeCell ref="AB50:AN51"/>
    <mergeCell ref="R47:S48"/>
    <mergeCell ref="T47:U48"/>
    <mergeCell ref="V47:W48"/>
    <mergeCell ref="X47:Y48"/>
    <mergeCell ref="Z47:AA48"/>
    <mergeCell ref="AB47:AC48"/>
    <mergeCell ref="P55:Q56"/>
    <mergeCell ref="R55:S56"/>
    <mergeCell ref="Y55:Z57"/>
    <mergeCell ref="AD53:AN53"/>
    <mergeCell ref="AB54:AC54"/>
    <mergeCell ref="AD54:AN54"/>
    <mergeCell ref="J57:O58"/>
    <mergeCell ref="D55:E56"/>
    <mergeCell ref="P57:Q58"/>
    <mergeCell ref="R57:S58"/>
    <mergeCell ref="H46:I46"/>
    <mergeCell ref="J46:K46"/>
    <mergeCell ref="N46:O46"/>
    <mergeCell ref="P46:Q46"/>
    <mergeCell ref="T49:W49"/>
    <mergeCell ref="AD47:AE48"/>
    <mergeCell ref="AF47:AG48"/>
    <mergeCell ref="AH47:AI48"/>
    <mergeCell ref="AJ47:AK48"/>
    <mergeCell ref="L46:M46"/>
    <mergeCell ref="Z45:AA45"/>
    <mergeCell ref="AB45:AC45"/>
    <mergeCell ref="AD45:AE45"/>
    <mergeCell ref="AF45:AG45"/>
    <mergeCell ref="T53:Y54"/>
    <mergeCell ref="D45:E46"/>
    <mergeCell ref="F45:G45"/>
    <mergeCell ref="H45:I45"/>
    <mergeCell ref="J45:K45"/>
    <mergeCell ref="L45:M45"/>
    <mergeCell ref="N45:O45"/>
    <mergeCell ref="P45:Q45"/>
    <mergeCell ref="R45:S45"/>
    <mergeCell ref="T45:U45"/>
    <mergeCell ref="AD46:AE46"/>
    <mergeCell ref="AF46:AG46"/>
    <mergeCell ref="F47:G48"/>
    <mergeCell ref="H47:I48"/>
    <mergeCell ref="D53:E54"/>
    <mergeCell ref="J53:O54"/>
    <mergeCell ref="P53:Q54"/>
    <mergeCell ref="Z46:AA46"/>
    <mergeCell ref="AB46:AC46"/>
    <mergeCell ref="F46:G46"/>
    <mergeCell ref="T46:U46"/>
    <mergeCell ref="V46:W46"/>
    <mergeCell ref="X46:Y46"/>
    <mergeCell ref="X43:Y44"/>
    <mergeCell ref="Z43:AA44"/>
    <mergeCell ref="AB43:AC44"/>
    <mergeCell ref="AD43:AE44"/>
    <mergeCell ref="T51:Y52"/>
    <mergeCell ref="F43:G44"/>
    <mergeCell ref="H43:I44"/>
    <mergeCell ref="J43:K44"/>
    <mergeCell ref="L43:M44"/>
    <mergeCell ref="N43:O44"/>
    <mergeCell ref="P43:Q44"/>
    <mergeCell ref="R43:S44"/>
    <mergeCell ref="T43:U44"/>
    <mergeCell ref="V43:W44"/>
    <mergeCell ref="J47:K48"/>
    <mergeCell ref="L47:M48"/>
    <mergeCell ref="N47:O48"/>
    <mergeCell ref="P47:Q48"/>
    <mergeCell ref="R46:S46"/>
    <mergeCell ref="V45:W45"/>
    <mergeCell ref="X45:Y45"/>
    <mergeCell ref="BG6:BI7"/>
    <mergeCell ref="BD6:BF7"/>
    <mergeCell ref="AZ6:BC7"/>
    <mergeCell ref="AV6:AY7"/>
    <mergeCell ref="AR33:AW33"/>
    <mergeCell ref="AX33:AZ33"/>
    <mergeCell ref="BA33:BB33"/>
    <mergeCell ref="U37:Y37"/>
    <mergeCell ref="P51:S52"/>
    <mergeCell ref="T42:W42"/>
    <mergeCell ref="AN8:AR8"/>
    <mergeCell ref="AS8:BI8"/>
    <mergeCell ref="D9:AA9"/>
    <mergeCell ref="AB20:BI20"/>
    <mergeCell ref="AS31:AV31"/>
    <mergeCell ref="AW31:AX31"/>
    <mergeCell ref="AJ43:AK44"/>
    <mergeCell ref="AF43:AG44"/>
    <mergeCell ref="AH43:AI44"/>
    <mergeCell ref="AH45:AI45"/>
    <mergeCell ref="AJ45:AK45"/>
    <mergeCell ref="AL45:AM46"/>
    <mergeCell ref="AH46:AI46"/>
    <mergeCell ref="AJ46:AK46"/>
    <mergeCell ref="D40:J41"/>
    <mergeCell ref="F51:O52"/>
    <mergeCell ref="F53:I54"/>
    <mergeCell ref="F55:I56"/>
    <mergeCell ref="F57:I58"/>
    <mergeCell ref="F59:I60"/>
    <mergeCell ref="D1:I1"/>
    <mergeCell ref="D2:BI2"/>
    <mergeCell ref="BE3:BI3"/>
    <mergeCell ref="D4:G4"/>
    <mergeCell ref="H4:Q4"/>
    <mergeCell ref="R4:AA4"/>
    <mergeCell ref="AK6:AN7"/>
    <mergeCell ref="AO6:AU7"/>
    <mergeCell ref="D5:F7"/>
    <mergeCell ref="G5:T7"/>
    <mergeCell ref="U5:W5"/>
    <mergeCell ref="X5:AJ5"/>
    <mergeCell ref="AK5:BI5"/>
    <mergeCell ref="U6:W7"/>
    <mergeCell ref="X6:AD7"/>
    <mergeCell ref="AE6:AF7"/>
    <mergeCell ref="AG6:AH7"/>
    <mergeCell ref="AI6:AJ7"/>
  </mergeCells>
  <phoneticPr fontId="1"/>
  <conditionalFormatting sqref="F43:AK44 F47:AK48">
    <cfRule type="cellIs" dxfId="47" priority="21" operator="equal">
      <formula>2</formula>
    </cfRule>
    <cfRule type="cellIs" dxfId="46" priority="22" operator="equal">
      <formula>3</formula>
    </cfRule>
  </conditionalFormatting>
  <conditionalFormatting sqref="X6">
    <cfRule type="expression" dxfId="45" priority="19">
      <formula>ISNUMBER($X$6)</formula>
    </cfRule>
  </conditionalFormatting>
  <conditionalFormatting sqref="AX33:AZ33">
    <cfRule type="expression" dxfId="44" priority="18">
      <formula>ISNUMBER($AX$33)</formula>
    </cfRule>
  </conditionalFormatting>
  <conditionalFormatting sqref="AS31:AV31">
    <cfRule type="expression" dxfId="43" priority="17">
      <formula>ISNUMBER($AS$31)</formula>
    </cfRule>
  </conditionalFormatting>
  <conditionalFormatting sqref="G5:T7">
    <cfRule type="expression" dxfId="42" priority="16">
      <formula>ISTEXT($G$5)</formula>
    </cfRule>
  </conditionalFormatting>
  <conditionalFormatting sqref="V61:W66">
    <cfRule type="expression" dxfId="41" priority="15">
      <formula>$P$59=SUM($V$61:$W$66)</formula>
    </cfRule>
  </conditionalFormatting>
  <conditionalFormatting sqref="P53:Q60">
    <cfRule type="expression" dxfId="40" priority="14">
      <formula>NOT(SUM($P$53:$Q$60)=32)</formula>
    </cfRule>
  </conditionalFormatting>
  <conditionalFormatting sqref="P59:Q60">
    <cfRule type="expression" dxfId="39" priority="13">
      <formula>$P$59&lt;&gt;SUM($V$61:$W$66)</formula>
    </cfRule>
  </conditionalFormatting>
  <conditionalFormatting sqref="H4:Q4">
    <cfRule type="expression" dxfId="38" priority="12">
      <formula>ISNUMBER($H$4)</formula>
    </cfRule>
  </conditionalFormatting>
  <conditionalFormatting sqref="N70:Z74">
    <cfRule type="expression" dxfId="37" priority="10">
      <formula>COUNTIF($M$70:$M$74,"✓")&gt;1</formula>
    </cfRule>
    <cfRule type="expression" dxfId="36" priority="11">
      <formula>NOT(OR($M$70="✓",$M$72="✓",$M$74="✓"))</formula>
    </cfRule>
  </conditionalFormatting>
  <conditionalFormatting sqref="F70:J74">
    <cfRule type="expression" dxfId="35" priority="8">
      <formula>COUNTIF($E$70:$E$74,"✓")&gt;1</formula>
    </cfRule>
    <cfRule type="expression" dxfId="34" priority="9">
      <formula>NOT(OR($E$70="✓",$E$72="✓",$E$74="✓"))</formula>
    </cfRule>
  </conditionalFormatting>
  <conditionalFormatting sqref="AT72:AY74">
    <cfRule type="expression" dxfId="33" priority="6">
      <formula>AND($AS$72="✓",$AS$74="✓")</formula>
    </cfRule>
    <cfRule type="expression" dxfId="32" priority="7">
      <formula>NOT(OR($AS$72="✓",$AS$74="✓"))</formula>
    </cfRule>
  </conditionalFormatting>
  <conditionalFormatting sqref="AL72:AQ74">
    <cfRule type="expression" dxfId="31" priority="4">
      <formula>AND($AK$72="✓",$AK$74="✓")</formula>
    </cfRule>
    <cfRule type="expression" dxfId="30" priority="5">
      <formula>NOT(OR($AK$72="✓",$AK$74="✓"))</formula>
    </cfRule>
  </conditionalFormatting>
  <conditionalFormatting sqref="BE72:BI74">
    <cfRule type="expression" dxfId="29" priority="2">
      <formula>AND($BD$72="✓",$BD$74="✓")</formula>
    </cfRule>
    <cfRule type="expression" dxfId="28" priority="3">
      <formula>NOT(OR($BD$72="✓",$BD$74="✓"))</formula>
    </cfRule>
  </conditionalFormatting>
  <conditionalFormatting sqref="U6:W7">
    <cfRule type="expression" dxfId="27" priority="1">
      <formula>ISTEXT($U$6)</formula>
    </cfRule>
  </conditionalFormatting>
  <dataValidations count="7">
    <dataValidation type="list" allowBlank="1" showInputMessage="1" showErrorMessage="1" sqref="AD22 AD12 AK16 AD18 AM12 AQ35 AX16 AM22 F30 AD28 BE35 O35 E74 E72 M72 M70 E70 AT28 AK72 BD74 AX35 AX37 BC35 BC37 F35 O37 F37 F33 O33 BE33 AQ33 F12 F14 F16 AD16 F18 F20 F22 F24 F26 AT26 AD26 F28 AK74:AK75 BD72 AS72 AS74 M74 BE75 AB75 AB73" xr:uid="{ECD85E9E-3901-4B6F-AF83-8969E6CCAF06}">
      <formula1>"✓,　"</formula1>
    </dataValidation>
    <dataValidation type="list" allowBlank="1" showInputMessage="1" showErrorMessage="1" sqref="U6:W7" xr:uid="{227607DA-2ACE-479A-B686-0003933ED7CE}">
      <formula1>"男,女"</formula1>
    </dataValidation>
    <dataValidation type="date" allowBlank="1" showInputMessage="1" showErrorMessage="1" errorTitle="エラー" error="日付が、歯周病検診実施期間内ではありません。_x000a_R7年12月1日～R8年3月15日までの日付を入力してください。" sqref="H4:Q4" xr:uid="{6187D31C-B24C-4036-9CF9-084259405323}">
      <formula1>45992</formula1>
      <formula2>46096</formula2>
    </dataValidation>
    <dataValidation type="custom" allowBlank="1" showInputMessage="1" showErrorMessage="1" errorTitle="エラー" error="出雲市歯周病検診の対象年齢ではありません。_x000a_生年月日をご確認ください。" sqref="X6:AD7" xr:uid="{5FFE4DCA-6B88-482A-900D-AE01BCA212C7}">
      <formula1>OR(AG6=20,AG6=30,AG6=40,AG6=50,AG6=60,AG6=70)</formula1>
    </dataValidation>
    <dataValidation type="list" allowBlank="1" showInputMessage="1" showErrorMessage="1" sqref="F43:AK44 F47:AK48" xr:uid="{625AE5F1-B6C0-4376-BC4B-D1175E19109E}">
      <formula1>"/,2,3,×"</formula1>
    </dataValidation>
    <dataValidation type="list" allowBlank="1" showInputMessage="1" showErrorMessage="1" sqref="AR45:AS46 AV45:AW46 BD45:BE46 AR51:AS52 AZ51:BA52 BD51:BE52" xr:uid="{5375FDA6-00E2-45A6-9352-0BCD84C35C93}">
      <formula1>"0,1,9,×"</formula1>
    </dataValidation>
    <dataValidation type="list" allowBlank="1" showInputMessage="1" showErrorMessage="1" sqref="AR47:AS48 AV47:AW48 BD47:BE48 AR53:AS54 AZ53:BA54 BD53:BE54" xr:uid="{3DF76CEB-8820-4B81-B3D5-2860E1AEB339}">
      <formula1>"0,1,2,9,×"</formula1>
    </dataValidation>
  </dataValidations>
  <pageMargins left="0.7" right="0.7" top="0.75" bottom="0.75" header="0.3" footer="0.3"/>
  <pageSetup paperSize="9" scale="97"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CAB1DA6A-238A-4AA4-BD98-E25D37FD5718}">
          <x14:formula1>
            <xm:f>入力規則用!$D$1:$D$7</xm:f>
          </x14:formula1>
          <xm:sqref>AV6</xm:sqref>
        </x14:dataValidation>
        <x14:dataValidation type="list" allowBlank="1" showInputMessage="1" showErrorMessage="1" xr:uid="{58356DBE-AB5C-4CCD-8594-6E022B39767D}">
          <x14:formula1>
            <xm:f>入力規則用!$B$1:$B$179</xm:f>
          </x14:formula1>
          <xm:sqref>AO6:AU7</xm:sqref>
        </x14:dataValidation>
        <x14:dataValidation type="list" allowBlank="1" showInputMessage="1" showErrorMessage="1" xr:uid="{D52F2D1B-CD84-4ADA-AD8B-82DFAC11937B}">
          <x14:formula1>
            <xm:f>入力規則用!$G$2:$G$11</xm:f>
          </x14:formula1>
          <xm:sqref>D78:AF80</xm:sqref>
        </x14:dataValidation>
        <x14:dataValidation type="list" allowBlank="1" showInputMessage="1" showErrorMessage="1" xr:uid="{118BFA36-63FD-4A84-BC4B-6F940351B363}">
          <x14:formula1>
            <xm:f>入力規則用!$G$13:$G$19</xm:f>
          </x14:formula1>
          <xm:sqref>D81:AF83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1993B2-CCEB-48C0-9BA9-32D329B1F974}">
  <dimension ref="C1:BV123"/>
  <sheetViews>
    <sheetView view="pageBreakPreview" topLeftCell="A88" zoomScale="145" zoomScaleNormal="130" zoomScaleSheetLayoutView="145" workbookViewId="0">
      <selection activeCell="N42" sqref="N42"/>
    </sheetView>
  </sheetViews>
  <sheetFormatPr defaultColWidth="1.375" defaultRowHeight="7.5" customHeight="1" x14ac:dyDescent="0.4"/>
  <cols>
    <col min="1" max="1" width="1.375" style="3"/>
    <col min="2" max="2" width="1.75" style="3" customWidth="1"/>
    <col min="3" max="3" width="0.5" style="3" customWidth="1"/>
    <col min="4" max="9" width="1.375" style="3"/>
    <col min="10" max="10" width="1.375" style="3" customWidth="1"/>
    <col min="11" max="59" width="1.375" style="3"/>
    <col min="60" max="60" width="1.75" style="3" customWidth="1"/>
    <col min="61" max="61" width="2.5" style="3" customWidth="1"/>
    <col min="62" max="62" width="0.5" style="3" customWidth="1"/>
    <col min="63" max="63" width="1.375" style="3" customWidth="1"/>
    <col min="64" max="16384" width="1.375" style="3"/>
  </cols>
  <sheetData>
    <row r="1" spans="3:62" ht="8.25" customHeight="1" x14ac:dyDescent="0.4">
      <c r="D1" s="298">
        <v>46113</v>
      </c>
      <c r="E1" s="298"/>
      <c r="F1" s="298"/>
      <c r="G1" s="298"/>
      <c r="H1" s="298"/>
      <c r="I1" s="298"/>
      <c r="J1" s="2"/>
      <c r="K1" s="2"/>
    </row>
    <row r="2" spans="3:62" ht="21" customHeight="1" x14ac:dyDescent="0.4">
      <c r="C2" s="5"/>
      <c r="D2" s="299" t="s">
        <v>181</v>
      </c>
      <c r="E2" s="299"/>
      <c r="F2" s="299"/>
      <c r="G2" s="299"/>
      <c r="H2" s="299"/>
      <c r="I2" s="299"/>
      <c r="J2" s="299"/>
      <c r="K2" s="299"/>
      <c r="L2" s="299"/>
      <c r="M2" s="299"/>
      <c r="N2" s="299"/>
      <c r="O2" s="299"/>
      <c r="P2" s="299"/>
      <c r="Q2" s="299"/>
      <c r="R2" s="299"/>
      <c r="S2" s="299"/>
      <c r="T2" s="299"/>
      <c r="U2" s="299"/>
      <c r="V2" s="299"/>
      <c r="W2" s="299"/>
      <c r="X2" s="299"/>
      <c r="Y2" s="299"/>
      <c r="Z2" s="299"/>
      <c r="AA2" s="299"/>
      <c r="AB2" s="299"/>
      <c r="AC2" s="299"/>
      <c r="AD2" s="299"/>
      <c r="AE2" s="299"/>
      <c r="AF2" s="299"/>
      <c r="AG2" s="299"/>
      <c r="AH2" s="299"/>
      <c r="AI2" s="299"/>
      <c r="AJ2" s="299"/>
      <c r="AK2" s="299"/>
      <c r="AL2" s="299"/>
      <c r="AM2" s="299"/>
      <c r="AN2" s="299"/>
      <c r="AO2" s="299"/>
      <c r="AP2" s="299"/>
      <c r="AQ2" s="299"/>
      <c r="AR2" s="299"/>
      <c r="AS2" s="299"/>
      <c r="AT2" s="299"/>
      <c r="AU2" s="299"/>
      <c r="AV2" s="299"/>
      <c r="AW2" s="299"/>
      <c r="AX2" s="299"/>
      <c r="AY2" s="299"/>
      <c r="AZ2" s="299"/>
      <c r="BA2" s="299"/>
      <c r="BB2" s="299"/>
      <c r="BC2" s="299"/>
      <c r="BD2" s="299"/>
      <c r="BE2" s="299"/>
      <c r="BF2" s="299"/>
      <c r="BG2" s="299"/>
      <c r="BH2" s="299"/>
      <c r="BI2" s="299"/>
      <c r="BJ2" s="5"/>
    </row>
    <row r="3" spans="3:62" ht="9.75" customHeight="1" x14ac:dyDescent="0.4">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300" t="s">
        <v>346</v>
      </c>
      <c r="BF3" s="300"/>
      <c r="BG3" s="300"/>
      <c r="BH3" s="300"/>
      <c r="BI3" s="300"/>
      <c r="BJ3" s="5"/>
    </row>
    <row r="4" spans="3:62" ht="15" customHeight="1" thickBot="1" x14ac:dyDescent="0.45">
      <c r="C4" s="5"/>
      <c r="D4" s="301" t="s">
        <v>0</v>
      </c>
      <c r="E4" s="301"/>
      <c r="F4" s="301"/>
      <c r="G4" s="301"/>
      <c r="H4" s="355">
        <f>市提出用!H4</f>
        <v>0</v>
      </c>
      <c r="I4" s="355"/>
      <c r="J4" s="355"/>
      <c r="K4" s="355"/>
      <c r="L4" s="355"/>
      <c r="M4" s="355"/>
      <c r="N4" s="355"/>
      <c r="O4" s="355"/>
      <c r="P4" s="355"/>
      <c r="Q4" s="355"/>
      <c r="R4" s="267" t="s">
        <v>239</v>
      </c>
      <c r="S4" s="267"/>
      <c r="T4" s="267"/>
      <c r="U4" s="267"/>
      <c r="V4" s="267"/>
      <c r="W4" s="267"/>
      <c r="X4" s="267"/>
      <c r="Y4" s="267"/>
      <c r="Z4" s="267"/>
      <c r="AA4" s="267"/>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row>
    <row r="5" spans="3:62" s="1" customFormat="1" ht="10.5" customHeight="1" x14ac:dyDescent="0.4">
      <c r="C5" s="57"/>
      <c r="D5" s="310" t="s">
        <v>180</v>
      </c>
      <c r="E5" s="311"/>
      <c r="F5" s="311"/>
      <c r="G5" s="358">
        <f>市提出用!G5</f>
        <v>0</v>
      </c>
      <c r="H5" s="358"/>
      <c r="I5" s="358"/>
      <c r="J5" s="358"/>
      <c r="K5" s="358"/>
      <c r="L5" s="358"/>
      <c r="M5" s="358"/>
      <c r="N5" s="358"/>
      <c r="O5" s="358"/>
      <c r="P5" s="358"/>
      <c r="Q5" s="358"/>
      <c r="R5" s="358"/>
      <c r="S5" s="358"/>
      <c r="T5" s="358"/>
      <c r="U5" s="318" t="s">
        <v>217</v>
      </c>
      <c r="V5" s="318"/>
      <c r="W5" s="318"/>
      <c r="X5" s="311" t="s">
        <v>221</v>
      </c>
      <c r="Y5" s="311"/>
      <c r="Z5" s="311"/>
      <c r="AA5" s="311"/>
      <c r="AB5" s="311"/>
      <c r="AC5" s="311"/>
      <c r="AD5" s="311"/>
      <c r="AE5" s="311"/>
      <c r="AF5" s="311"/>
      <c r="AG5" s="311"/>
      <c r="AH5" s="311"/>
      <c r="AI5" s="311"/>
      <c r="AJ5" s="311"/>
      <c r="AK5" s="311" t="s">
        <v>238</v>
      </c>
      <c r="AL5" s="311"/>
      <c r="AM5" s="311"/>
      <c r="AN5" s="311"/>
      <c r="AO5" s="311"/>
      <c r="AP5" s="311"/>
      <c r="AQ5" s="311"/>
      <c r="AR5" s="311"/>
      <c r="AS5" s="311"/>
      <c r="AT5" s="311"/>
      <c r="AU5" s="311"/>
      <c r="AV5" s="311"/>
      <c r="AW5" s="311"/>
      <c r="AX5" s="311"/>
      <c r="AY5" s="311"/>
      <c r="AZ5" s="311"/>
      <c r="BA5" s="311"/>
      <c r="BB5" s="311"/>
      <c r="BC5" s="311"/>
      <c r="BD5" s="311"/>
      <c r="BE5" s="311"/>
      <c r="BF5" s="311"/>
      <c r="BG5" s="311"/>
      <c r="BH5" s="311"/>
      <c r="BI5" s="319"/>
      <c r="BJ5" s="57"/>
    </row>
    <row r="6" spans="3:62" s="1" customFormat="1" ht="10.5" customHeight="1" x14ac:dyDescent="0.4">
      <c r="C6" s="57"/>
      <c r="D6" s="312"/>
      <c r="E6" s="128"/>
      <c r="F6" s="128"/>
      <c r="G6" s="359"/>
      <c r="H6" s="359"/>
      <c r="I6" s="359"/>
      <c r="J6" s="359"/>
      <c r="K6" s="359"/>
      <c r="L6" s="359"/>
      <c r="M6" s="359"/>
      <c r="N6" s="359"/>
      <c r="O6" s="359"/>
      <c r="P6" s="359"/>
      <c r="Q6" s="359"/>
      <c r="R6" s="359"/>
      <c r="S6" s="359"/>
      <c r="T6" s="359"/>
      <c r="U6" s="361">
        <f>市提出用!U6</f>
        <v>0</v>
      </c>
      <c r="V6" s="361"/>
      <c r="W6" s="361"/>
      <c r="X6" s="353">
        <f>市提出用!X6</f>
        <v>0</v>
      </c>
      <c r="Y6" s="353"/>
      <c r="Z6" s="353"/>
      <c r="AA6" s="353"/>
      <c r="AB6" s="353"/>
      <c r="AC6" s="353"/>
      <c r="AD6" s="353"/>
      <c r="AE6" s="286" t="s">
        <v>219</v>
      </c>
      <c r="AF6" s="287"/>
      <c r="AG6" s="290">
        <f>市提出用!AG6</f>
        <v>126</v>
      </c>
      <c r="AH6" s="291"/>
      <c r="AI6" s="294" t="s">
        <v>218</v>
      </c>
      <c r="AJ6" s="295"/>
      <c r="AK6" s="272" t="s">
        <v>220</v>
      </c>
      <c r="AL6" s="272"/>
      <c r="AM6" s="272"/>
      <c r="AN6" s="272"/>
      <c r="AO6" s="347">
        <f>市提出用!AO6</f>
        <v>0</v>
      </c>
      <c r="AP6" s="347"/>
      <c r="AQ6" s="347"/>
      <c r="AR6" s="347"/>
      <c r="AS6" s="347"/>
      <c r="AT6" s="347"/>
      <c r="AU6" s="348"/>
      <c r="AV6" s="280">
        <f>市提出用!AV6</f>
        <v>0</v>
      </c>
      <c r="AW6" s="280"/>
      <c r="AX6" s="280"/>
      <c r="AY6" s="280"/>
      <c r="AZ6" s="280">
        <f>市提出用!AZ6</f>
        <v>0</v>
      </c>
      <c r="BA6" s="280"/>
      <c r="BB6" s="280"/>
      <c r="BC6" s="280"/>
      <c r="BD6" s="280" t="s">
        <v>321</v>
      </c>
      <c r="BE6" s="280"/>
      <c r="BF6" s="280"/>
      <c r="BG6" s="280">
        <f>市提出用!BG6</f>
        <v>0</v>
      </c>
      <c r="BH6" s="280"/>
      <c r="BI6" s="351"/>
      <c r="BJ6" s="57"/>
    </row>
    <row r="7" spans="3:62" s="1" customFormat="1" ht="10.5" customHeight="1" thickBot="1" x14ac:dyDescent="0.45">
      <c r="C7" s="57"/>
      <c r="D7" s="313"/>
      <c r="E7" s="314"/>
      <c r="F7" s="314"/>
      <c r="G7" s="360"/>
      <c r="H7" s="360"/>
      <c r="I7" s="360"/>
      <c r="J7" s="360"/>
      <c r="K7" s="360"/>
      <c r="L7" s="360"/>
      <c r="M7" s="360"/>
      <c r="N7" s="360"/>
      <c r="O7" s="360"/>
      <c r="P7" s="360"/>
      <c r="Q7" s="360"/>
      <c r="R7" s="360"/>
      <c r="S7" s="360"/>
      <c r="T7" s="360"/>
      <c r="U7" s="362"/>
      <c r="V7" s="362"/>
      <c r="W7" s="362"/>
      <c r="X7" s="354"/>
      <c r="Y7" s="354"/>
      <c r="Z7" s="354"/>
      <c r="AA7" s="354"/>
      <c r="AB7" s="354"/>
      <c r="AC7" s="354"/>
      <c r="AD7" s="354"/>
      <c r="AE7" s="288"/>
      <c r="AF7" s="289"/>
      <c r="AG7" s="292"/>
      <c r="AH7" s="293"/>
      <c r="AI7" s="296"/>
      <c r="AJ7" s="297"/>
      <c r="AK7" s="273"/>
      <c r="AL7" s="273"/>
      <c r="AM7" s="273"/>
      <c r="AN7" s="273"/>
      <c r="AO7" s="349"/>
      <c r="AP7" s="349"/>
      <c r="AQ7" s="349"/>
      <c r="AR7" s="349"/>
      <c r="AS7" s="349"/>
      <c r="AT7" s="349"/>
      <c r="AU7" s="350"/>
      <c r="AV7" s="281"/>
      <c r="AW7" s="281"/>
      <c r="AX7" s="281"/>
      <c r="AY7" s="281"/>
      <c r="AZ7" s="281"/>
      <c r="BA7" s="281"/>
      <c r="BB7" s="281"/>
      <c r="BC7" s="281"/>
      <c r="BD7" s="281"/>
      <c r="BE7" s="281"/>
      <c r="BF7" s="281"/>
      <c r="BG7" s="281"/>
      <c r="BH7" s="281"/>
      <c r="BI7" s="352"/>
      <c r="BJ7" s="57"/>
    </row>
    <row r="8" spans="3:62" ht="13.5" customHeight="1" thickBot="1" x14ac:dyDescent="0.45">
      <c r="C8" s="5"/>
      <c r="D8" s="5"/>
      <c r="E8" s="5"/>
      <c r="F8" s="5"/>
      <c r="G8" s="5"/>
      <c r="H8" s="5"/>
      <c r="I8" s="5"/>
      <c r="J8" s="5"/>
      <c r="K8" s="5"/>
      <c r="L8" s="5"/>
      <c r="M8" s="5"/>
      <c r="N8" s="5"/>
      <c r="O8" s="5"/>
      <c r="P8" s="5"/>
      <c r="Q8" s="6"/>
      <c r="R8" s="6"/>
      <c r="S8" s="6"/>
      <c r="T8" s="6"/>
      <c r="U8" s="6"/>
      <c r="V8" s="6"/>
      <c r="W8" s="6"/>
      <c r="X8" s="6"/>
      <c r="Y8" s="6"/>
      <c r="Z8" s="6"/>
      <c r="AA8" s="6"/>
      <c r="AB8" s="6"/>
      <c r="AC8" s="6"/>
      <c r="AD8" s="6"/>
      <c r="AE8" s="6"/>
      <c r="AF8" s="6"/>
      <c r="AG8" s="6"/>
      <c r="AH8" s="6"/>
      <c r="AI8" s="6"/>
      <c r="AJ8" s="6"/>
      <c r="AK8" s="6"/>
      <c r="AL8" s="6"/>
      <c r="AM8" s="6"/>
      <c r="AN8" s="303" t="s">
        <v>188</v>
      </c>
      <c r="AO8" s="304"/>
      <c r="AP8" s="304"/>
      <c r="AQ8" s="304"/>
      <c r="AR8" s="304"/>
      <c r="AS8" s="356">
        <f>市提出用!AS8</f>
        <v>0</v>
      </c>
      <c r="AT8" s="356"/>
      <c r="AU8" s="356"/>
      <c r="AV8" s="356"/>
      <c r="AW8" s="356"/>
      <c r="AX8" s="356"/>
      <c r="AY8" s="356"/>
      <c r="AZ8" s="356"/>
      <c r="BA8" s="356"/>
      <c r="BB8" s="356"/>
      <c r="BC8" s="356"/>
      <c r="BD8" s="356"/>
      <c r="BE8" s="356"/>
      <c r="BF8" s="356"/>
      <c r="BG8" s="356"/>
      <c r="BH8" s="356"/>
      <c r="BI8" s="357"/>
      <c r="BJ8" s="5"/>
    </row>
    <row r="9" spans="3:62" ht="11.25" customHeight="1" x14ac:dyDescent="0.4">
      <c r="C9" s="5"/>
      <c r="D9" s="307" t="s">
        <v>189</v>
      </c>
      <c r="E9" s="308"/>
      <c r="F9" s="308"/>
      <c r="G9" s="308"/>
      <c r="H9" s="308"/>
      <c r="I9" s="308"/>
      <c r="J9" s="308"/>
      <c r="K9" s="308"/>
      <c r="L9" s="308"/>
      <c r="M9" s="308"/>
      <c r="N9" s="308"/>
      <c r="O9" s="308"/>
      <c r="P9" s="308"/>
      <c r="Q9" s="308"/>
      <c r="R9" s="308"/>
      <c r="S9" s="308"/>
      <c r="T9" s="308"/>
      <c r="U9" s="308"/>
      <c r="V9" s="308"/>
      <c r="W9" s="308"/>
      <c r="X9" s="308"/>
      <c r="Y9" s="308"/>
      <c r="Z9" s="308"/>
      <c r="AA9" s="309"/>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28"/>
      <c r="BJ9" s="5"/>
    </row>
    <row r="10" spans="3:62" ht="8.25" customHeight="1" x14ac:dyDescent="0.4">
      <c r="C10" s="5"/>
      <c r="D10" s="9" t="s">
        <v>190</v>
      </c>
      <c r="E10" s="10"/>
      <c r="F10" s="10"/>
      <c r="G10" s="10"/>
      <c r="H10" s="10"/>
      <c r="I10" s="10"/>
      <c r="J10" s="10"/>
      <c r="K10" s="10"/>
      <c r="L10" s="10"/>
      <c r="M10" s="10"/>
      <c r="N10" s="10"/>
      <c r="O10" s="10"/>
      <c r="P10" s="10"/>
      <c r="Q10" s="10"/>
      <c r="R10" s="10"/>
      <c r="S10" s="10"/>
      <c r="T10" s="10"/>
      <c r="U10" s="10"/>
      <c r="V10" s="10"/>
      <c r="W10" s="10"/>
      <c r="X10" s="10"/>
      <c r="Y10" s="10"/>
      <c r="Z10" s="10"/>
      <c r="AA10" s="11"/>
      <c r="AB10" s="12" t="s">
        <v>211</v>
      </c>
      <c r="AC10" s="10"/>
      <c r="AD10" s="10"/>
      <c r="AE10" s="10"/>
      <c r="AF10" s="10"/>
      <c r="AG10" s="10"/>
      <c r="AH10" s="10"/>
      <c r="AI10" s="10"/>
      <c r="AJ10" s="10"/>
      <c r="AK10" s="10"/>
      <c r="AL10" s="10"/>
      <c r="AM10" s="10"/>
      <c r="AN10" s="10"/>
      <c r="AO10" s="10"/>
      <c r="AP10" s="10"/>
      <c r="AQ10" s="10"/>
      <c r="AR10" s="10"/>
      <c r="AS10" s="10"/>
      <c r="AT10" s="10"/>
      <c r="AU10" s="10"/>
      <c r="AV10" s="10"/>
      <c r="AW10" s="10"/>
      <c r="AX10" s="10"/>
      <c r="AY10" s="10"/>
      <c r="AZ10" s="10"/>
      <c r="BA10" s="10"/>
      <c r="BB10" s="10"/>
      <c r="BC10" s="10"/>
      <c r="BD10" s="10"/>
      <c r="BE10" s="10"/>
      <c r="BF10" s="10"/>
      <c r="BG10" s="10"/>
      <c r="BH10" s="10"/>
      <c r="BI10" s="13"/>
      <c r="BJ10" s="5"/>
    </row>
    <row r="11" spans="3:62" ht="1.5" customHeight="1" x14ac:dyDescent="0.4">
      <c r="C11" s="5"/>
      <c r="D11" s="9"/>
      <c r="E11" s="10"/>
      <c r="F11" s="10"/>
      <c r="G11" s="10"/>
      <c r="H11" s="10"/>
      <c r="I11" s="10"/>
      <c r="J11" s="10"/>
      <c r="K11" s="10"/>
      <c r="L11" s="10"/>
      <c r="M11" s="10"/>
      <c r="N11" s="10"/>
      <c r="O11" s="10"/>
      <c r="P11" s="10"/>
      <c r="Q11" s="10"/>
      <c r="R11" s="10"/>
      <c r="S11" s="10"/>
      <c r="T11" s="10"/>
      <c r="U11" s="10"/>
      <c r="V11" s="10"/>
      <c r="W11" s="10"/>
      <c r="X11" s="10"/>
      <c r="Y11" s="10"/>
      <c r="Z11" s="10"/>
      <c r="AA11" s="11"/>
      <c r="AB11" s="12"/>
      <c r="AC11" s="10"/>
      <c r="AD11" s="10"/>
      <c r="AE11" s="10"/>
      <c r="AF11" s="10"/>
      <c r="AG11" s="10"/>
      <c r="AH11" s="10"/>
      <c r="AI11" s="10"/>
      <c r="AJ11" s="10"/>
      <c r="AK11" s="10"/>
      <c r="AL11" s="10"/>
      <c r="AM11" s="10"/>
      <c r="AN11" s="10"/>
      <c r="AO11" s="10"/>
      <c r="AP11" s="10"/>
      <c r="AQ11" s="10"/>
      <c r="AR11" s="10"/>
      <c r="AS11" s="10"/>
      <c r="AT11" s="10"/>
      <c r="AU11" s="10"/>
      <c r="AV11" s="10"/>
      <c r="AW11" s="10"/>
      <c r="AX11" s="10"/>
      <c r="AY11" s="10"/>
      <c r="AZ11" s="10"/>
      <c r="BA11" s="10"/>
      <c r="BB11" s="10"/>
      <c r="BC11" s="10"/>
      <c r="BD11" s="10"/>
      <c r="BE11" s="10"/>
      <c r="BF11" s="10"/>
      <c r="BG11" s="10"/>
      <c r="BH11" s="10"/>
      <c r="BI11" s="13"/>
      <c r="BJ11" s="5"/>
    </row>
    <row r="12" spans="3:62" ht="8.25" customHeight="1" x14ac:dyDescent="0.4">
      <c r="C12" s="5"/>
      <c r="D12" s="14"/>
      <c r="E12" s="10"/>
      <c r="F12" s="15">
        <f>市提出用!F12</f>
        <v>0</v>
      </c>
      <c r="G12" s="10" t="s">
        <v>193</v>
      </c>
      <c r="H12" s="10"/>
      <c r="I12" s="10"/>
      <c r="J12" s="10"/>
      <c r="K12" s="10"/>
      <c r="L12" s="10"/>
      <c r="M12" s="10"/>
      <c r="N12" s="10"/>
      <c r="O12" s="10"/>
      <c r="P12" s="10"/>
      <c r="Q12" s="10"/>
      <c r="R12" s="10"/>
      <c r="S12" s="10"/>
      <c r="T12" s="10"/>
      <c r="U12" s="10"/>
      <c r="V12" s="10"/>
      <c r="W12" s="10"/>
      <c r="X12" s="10"/>
      <c r="Y12" s="10"/>
      <c r="Z12" s="10"/>
      <c r="AA12" s="11"/>
      <c r="AB12" s="10"/>
      <c r="AC12" s="10"/>
      <c r="AD12" s="15">
        <f>市提出用!AD12</f>
        <v>0</v>
      </c>
      <c r="AE12" s="10" t="s">
        <v>212</v>
      </c>
      <c r="AF12" s="10"/>
      <c r="AG12" s="10"/>
      <c r="AH12" s="10"/>
      <c r="AI12" s="10"/>
      <c r="AJ12" s="10"/>
      <c r="AK12" s="10"/>
      <c r="AL12" s="10"/>
      <c r="AM12" s="15">
        <f>市提出用!AM12</f>
        <v>0</v>
      </c>
      <c r="AN12" s="10" t="s">
        <v>213</v>
      </c>
      <c r="AO12" s="10"/>
      <c r="AP12" s="10"/>
      <c r="AQ12" s="10"/>
      <c r="AR12" s="10"/>
      <c r="AS12" s="10"/>
      <c r="AT12" s="10"/>
      <c r="AU12" s="10"/>
      <c r="AV12" s="10"/>
      <c r="AW12" s="10"/>
      <c r="AX12" s="10"/>
      <c r="AY12" s="10"/>
      <c r="AZ12" s="10"/>
      <c r="BA12" s="10"/>
      <c r="BB12" s="10"/>
      <c r="BC12" s="10"/>
      <c r="BD12" s="10"/>
      <c r="BE12" s="10"/>
      <c r="BF12" s="10"/>
      <c r="BG12" s="10"/>
      <c r="BH12" s="10"/>
      <c r="BI12" s="13"/>
      <c r="BJ12" s="5"/>
    </row>
    <row r="13" spans="3:62" s="54" customFormat="1" ht="1.5" customHeight="1" x14ac:dyDescent="0.4">
      <c r="C13" s="6"/>
      <c r="D13" s="58"/>
      <c r="E13" s="51"/>
      <c r="F13" s="51"/>
      <c r="G13" s="51"/>
      <c r="H13" s="51"/>
      <c r="I13" s="51"/>
      <c r="J13" s="51"/>
      <c r="K13" s="51"/>
      <c r="L13" s="51"/>
      <c r="M13" s="51"/>
      <c r="N13" s="51"/>
      <c r="O13" s="51"/>
      <c r="P13" s="51"/>
      <c r="Q13" s="51"/>
      <c r="R13" s="51"/>
      <c r="S13" s="51"/>
      <c r="T13" s="51"/>
      <c r="U13" s="51"/>
      <c r="V13" s="51"/>
      <c r="W13" s="51"/>
      <c r="X13" s="51"/>
      <c r="Y13" s="51"/>
      <c r="Z13" s="51"/>
      <c r="AA13" s="59"/>
      <c r="AB13" s="51"/>
      <c r="AC13" s="51"/>
      <c r="AD13" s="51"/>
      <c r="AE13" s="51"/>
      <c r="AF13" s="51"/>
      <c r="AG13" s="51"/>
      <c r="AH13" s="51"/>
      <c r="AI13" s="51"/>
      <c r="AJ13" s="51"/>
      <c r="AK13" s="51"/>
      <c r="AL13" s="51"/>
      <c r="AM13" s="51"/>
      <c r="AN13" s="51"/>
      <c r="AO13" s="51"/>
      <c r="AP13" s="51"/>
      <c r="AQ13" s="51"/>
      <c r="AR13" s="51"/>
      <c r="AS13" s="51"/>
      <c r="AT13" s="51"/>
      <c r="AU13" s="51"/>
      <c r="AV13" s="51"/>
      <c r="AW13" s="51"/>
      <c r="AX13" s="51"/>
      <c r="AY13" s="51"/>
      <c r="AZ13" s="51"/>
      <c r="BA13" s="51"/>
      <c r="BB13" s="51"/>
      <c r="BC13" s="51"/>
      <c r="BD13" s="51"/>
      <c r="BE13" s="51"/>
      <c r="BF13" s="51"/>
      <c r="BG13" s="51"/>
      <c r="BH13" s="51"/>
      <c r="BI13" s="60"/>
      <c r="BJ13" s="6"/>
    </row>
    <row r="14" spans="3:62" ht="8.25" customHeight="1" x14ac:dyDescent="0.4">
      <c r="C14" s="5"/>
      <c r="D14" s="14"/>
      <c r="E14" s="10"/>
      <c r="F14" s="15">
        <f>市提出用!F14</f>
        <v>0</v>
      </c>
      <c r="G14" s="10" t="s">
        <v>194</v>
      </c>
      <c r="H14" s="10"/>
      <c r="I14" s="10"/>
      <c r="J14" s="10"/>
      <c r="K14" s="10"/>
      <c r="L14" s="10"/>
      <c r="M14" s="10"/>
      <c r="N14" s="10"/>
      <c r="O14" s="10"/>
      <c r="P14" s="10"/>
      <c r="Q14" s="10"/>
      <c r="R14" s="10"/>
      <c r="S14" s="10"/>
      <c r="T14" s="10"/>
      <c r="U14" s="10"/>
      <c r="V14" s="10"/>
      <c r="W14" s="10"/>
      <c r="X14" s="10"/>
      <c r="Y14" s="10"/>
      <c r="Z14" s="10"/>
      <c r="AA14" s="11"/>
      <c r="AB14" s="12" t="s">
        <v>214</v>
      </c>
      <c r="AC14" s="10"/>
      <c r="AD14" s="10"/>
      <c r="AE14" s="10"/>
      <c r="AF14" s="10"/>
      <c r="AG14" s="10"/>
      <c r="AH14" s="10"/>
      <c r="AI14" s="10"/>
      <c r="AJ14" s="10"/>
      <c r="AK14" s="10"/>
      <c r="AL14" s="10"/>
      <c r="AM14" s="10"/>
      <c r="AN14" s="10"/>
      <c r="AO14" s="10"/>
      <c r="AP14" s="10"/>
      <c r="AQ14" s="10"/>
      <c r="AR14" s="10"/>
      <c r="AS14" s="10"/>
      <c r="AT14" s="10"/>
      <c r="AU14" s="10"/>
      <c r="AV14" s="10"/>
      <c r="AW14" s="10"/>
      <c r="AX14" s="10"/>
      <c r="AY14" s="10"/>
      <c r="AZ14" s="10"/>
      <c r="BA14" s="10"/>
      <c r="BB14" s="10"/>
      <c r="BC14" s="10"/>
      <c r="BD14" s="10"/>
      <c r="BE14" s="10"/>
      <c r="BF14" s="10"/>
      <c r="BG14" s="10"/>
      <c r="BH14" s="10"/>
      <c r="BI14" s="13"/>
      <c r="BJ14" s="5"/>
    </row>
    <row r="15" spans="3:62" s="54" customFormat="1" ht="1.5" customHeight="1" x14ac:dyDescent="0.4">
      <c r="C15" s="6"/>
      <c r="D15" s="58"/>
      <c r="E15" s="51"/>
      <c r="F15" s="51"/>
      <c r="G15" s="51"/>
      <c r="H15" s="51"/>
      <c r="I15" s="51"/>
      <c r="J15" s="51"/>
      <c r="K15" s="51"/>
      <c r="L15" s="51"/>
      <c r="M15" s="51"/>
      <c r="N15" s="51"/>
      <c r="O15" s="51"/>
      <c r="P15" s="51"/>
      <c r="Q15" s="51"/>
      <c r="R15" s="51"/>
      <c r="S15" s="51"/>
      <c r="T15" s="51"/>
      <c r="U15" s="51"/>
      <c r="V15" s="51"/>
      <c r="W15" s="51"/>
      <c r="X15" s="51"/>
      <c r="Y15" s="51"/>
      <c r="Z15" s="51"/>
      <c r="AA15" s="59"/>
      <c r="AB15" s="51"/>
      <c r="AC15" s="51"/>
      <c r="AD15" s="51"/>
      <c r="AE15" s="51"/>
      <c r="AF15" s="51"/>
      <c r="AG15" s="51"/>
      <c r="AH15" s="51"/>
      <c r="AI15" s="51"/>
      <c r="AJ15" s="51"/>
      <c r="AK15" s="51"/>
      <c r="AL15" s="51"/>
      <c r="AM15" s="51"/>
      <c r="AN15" s="51"/>
      <c r="AO15" s="51"/>
      <c r="AP15" s="51"/>
      <c r="AQ15" s="51"/>
      <c r="AR15" s="51"/>
      <c r="AS15" s="51"/>
      <c r="AT15" s="51"/>
      <c r="AU15" s="51"/>
      <c r="AV15" s="51"/>
      <c r="AW15" s="51"/>
      <c r="AX15" s="51"/>
      <c r="AY15" s="51"/>
      <c r="AZ15" s="51"/>
      <c r="BA15" s="51"/>
      <c r="BB15" s="51"/>
      <c r="BC15" s="51"/>
      <c r="BD15" s="51"/>
      <c r="BE15" s="51"/>
      <c r="BF15" s="51"/>
      <c r="BG15" s="51"/>
      <c r="BH15" s="51"/>
      <c r="BI15" s="60"/>
      <c r="BJ15" s="6"/>
    </row>
    <row r="16" spans="3:62" ht="8.25" customHeight="1" x14ac:dyDescent="0.4">
      <c r="C16" s="5"/>
      <c r="D16" s="14"/>
      <c r="E16" s="10"/>
      <c r="F16" s="15">
        <f>市提出用!F16</f>
        <v>0</v>
      </c>
      <c r="G16" s="10" t="s">
        <v>195</v>
      </c>
      <c r="H16" s="10"/>
      <c r="I16" s="10"/>
      <c r="J16" s="10"/>
      <c r="K16" s="10"/>
      <c r="L16" s="10"/>
      <c r="M16" s="10"/>
      <c r="N16" s="10"/>
      <c r="O16" s="10"/>
      <c r="P16" s="10"/>
      <c r="Q16" s="10"/>
      <c r="R16" s="10"/>
      <c r="S16" s="10"/>
      <c r="T16" s="10"/>
      <c r="U16" s="10"/>
      <c r="V16" s="10"/>
      <c r="W16" s="10"/>
      <c r="X16" s="10"/>
      <c r="Y16" s="10"/>
      <c r="Z16" s="10"/>
      <c r="AA16" s="11"/>
      <c r="AB16" s="10"/>
      <c r="AC16" s="10"/>
      <c r="AD16" s="15">
        <f>市提出用!AD16</f>
        <v>0</v>
      </c>
      <c r="AE16" s="10" t="s">
        <v>215</v>
      </c>
      <c r="AF16" s="10"/>
      <c r="AG16" s="10"/>
      <c r="AH16" s="10"/>
      <c r="AI16" s="10"/>
      <c r="AJ16" s="10"/>
      <c r="AK16" s="15">
        <f>市提出用!AK16</f>
        <v>0</v>
      </c>
      <c r="AL16" s="10" t="s">
        <v>216</v>
      </c>
      <c r="AM16" s="10"/>
      <c r="AN16" s="10"/>
      <c r="AO16" s="10"/>
      <c r="AP16" s="10"/>
      <c r="AQ16" s="10"/>
      <c r="AR16" s="10"/>
      <c r="AS16" s="10"/>
      <c r="AT16" s="10"/>
      <c r="AU16" s="10"/>
      <c r="AV16" s="10"/>
      <c r="AW16" s="10"/>
      <c r="AX16" s="15">
        <f>市提出用!AX16</f>
        <v>0</v>
      </c>
      <c r="AY16" s="10" t="s">
        <v>222</v>
      </c>
      <c r="AZ16" s="10"/>
      <c r="BA16" s="10"/>
      <c r="BB16" s="10"/>
      <c r="BC16" s="10"/>
      <c r="BD16" s="10"/>
      <c r="BE16" s="10"/>
      <c r="BF16" s="10"/>
      <c r="BG16" s="10"/>
      <c r="BH16" s="10"/>
      <c r="BI16" s="13"/>
      <c r="BJ16" s="5"/>
    </row>
    <row r="17" spans="3:62" s="54" customFormat="1" ht="1.5" customHeight="1" x14ac:dyDescent="0.4">
      <c r="C17" s="6"/>
      <c r="D17" s="58"/>
      <c r="E17" s="51"/>
      <c r="F17" s="51"/>
      <c r="G17" s="51"/>
      <c r="H17" s="51"/>
      <c r="I17" s="51"/>
      <c r="J17" s="51"/>
      <c r="K17" s="51"/>
      <c r="L17" s="51"/>
      <c r="M17" s="51"/>
      <c r="N17" s="51"/>
      <c r="O17" s="51"/>
      <c r="P17" s="51"/>
      <c r="Q17" s="51"/>
      <c r="R17" s="51"/>
      <c r="S17" s="51"/>
      <c r="T17" s="51"/>
      <c r="U17" s="51"/>
      <c r="V17" s="51"/>
      <c r="W17" s="51"/>
      <c r="X17" s="51"/>
      <c r="Y17" s="51"/>
      <c r="Z17" s="51"/>
      <c r="AA17" s="59"/>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60"/>
      <c r="BJ17" s="6"/>
    </row>
    <row r="18" spans="3:62" ht="8.25" customHeight="1" x14ac:dyDescent="0.4">
      <c r="C18" s="5"/>
      <c r="D18" s="14"/>
      <c r="E18" s="10"/>
      <c r="F18" s="15">
        <f>市提出用!F18</f>
        <v>0</v>
      </c>
      <c r="G18" s="10" t="s">
        <v>196</v>
      </c>
      <c r="H18" s="10"/>
      <c r="I18" s="10"/>
      <c r="J18" s="10"/>
      <c r="K18" s="10"/>
      <c r="L18" s="10"/>
      <c r="M18" s="10"/>
      <c r="N18" s="10"/>
      <c r="O18" s="10"/>
      <c r="P18" s="10"/>
      <c r="Q18" s="10"/>
      <c r="R18" s="10"/>
      <c r="S18" s="10"/>
      <c r="T18" s="10"/>
      <c r="U18" s="10"/>
      <c r="V18" s="10"/>
      <c r="W18" s="10"/>
      <c r="X18" s="10"/>
      <c r="Y18" s="10"/>
      <c r="Z18" s="10"/>
      <c r="AA18" s="11"/>
      <c r="AB18" s="10"/>
      <c r="AC18" s="10"/>
      <c r="AD18" s="15">
        <f>市提出用!AD18</f>
        <v>0</v>
      </c>
      <c r="AE18" s="10" t="s">
        <v>230</v>
      </c>
      <c r="AF18" s="10"/>
      <c r="AG18" s="10"/>
      <c r="AH18" s="10"/>
      <c r="AI18" s="10"/>
      <c r="AJ18" s="10"/>
      <c r="AK18" s="10"/>
      <c r="AL18" s="10"/>
      <c r="AM18" s="10"/>
      <c r="AN18" s="10"/>
      <c r="AO18" s="10"/>
      <c r="AP18" s="10"/>
      <c r="AQ18" s="10"/>
      <c r="AR18" s="10"/>
      <c r="AS18" s="10"/>
      <c r="AT18" s="10"/>
      <c r="AU18" s="10"/>
      <c r="AV18" s="10"/>
      <c r="AW18" s="10"/>
      <c r="AX18" s="10"/>
      <c r="AY18" s="10"/>
      <c r="AZ18" s="10"/>
      <c r="BA18" s="10"/>
      <c r="BB18" s="10"/>
      <c r="BC18" s="10"/>
      <c r="BD18" s="10"/>
      <c r="BE18" s="10"/>
      <c r="BF18" s="10"/>
      <c r="BG18" s="10"/>
      <c r="BH18" s="10"/>
      <c r="BI18" s="13"/>
      <c r="BJ18" s="5"/>
    </row>
    <row r="19" spans="3:62" s="54" customFormat="1" ht="1.5" customHeight="1" x14ac:dyDescent="0.4">
      <c r="C19" s="6"/>
      <c r="D19" s="58"/>
      <c r="E19" s="51"/>
      <c r="F19" s="51"/>
      <c r="G19" s="51"/>
      <c r="H19" s="51"/>
      <c r="I19" s="51"/>
      <c r="J19" s="51"/>
      <c r="K19" s="51"/>
      <c r="L19" s="51"/>
      <c r="M19" s="51"/>
      <c r="N19" s="51"/>
      <c r="O19" s="51"/>
      <c r="P19" s="51"/>
      <c r="Q19" s="51"/>
      <c r="R19" s="51"/>
      <c r="S19" s="51"/>
      <c r="T19" s="51"/>
      <c r="U19" s="51"/>
      <c r="V19" s="51"/>
      <c r="W19" s="51"/>
      <c r="X19" s="51"/>
      <c r="Y19" s="51"/>
      <c r="Z19" s="51"/>
      <c r="AA19" s="59"/>
      <c r="AB19" s="51"/>
      <c r="AC19" s="51"/>
      <c r="AD19" s="51"/>
      <c r="AE19" s="51"/>
      <c r="AF19" s="51"/>
      <c r="AG19" s="51"/>
      <c r="AH19" s="51"/>
      <c r="AI19" s="51"/>
      <c r="AJ19" s="51"/>
      <c r="AK19" s="51"/>
      <c r="AL19" s="51"/>
      <c r="AM19" s="51"/>
      <c r="AN19" s="51"/>
      <c r="AO19" s="51"/>
      <c r="AP19" s="51"/>
      <c r="AQ19" s="51"/>
      <c r="AR19" s="51"/>
      <c r="AS19" s="51"/>
      <c r="AT19" s="51"/>
      <c r="AU19" s="51"/>
      <c r="AV19" s="51"/>
      <c r="AW19" s="51"/>
      <c r="AX19" s="51"/>
      <c r="AY19" s="51"/>
      <c r="AZ19" s="51"/>
      <c r="BA19" s="51"/>
      <c r="BB19" s="51"/>
      <c r="BC19" s="51"/>
      <c r="BD19" s="51"/>
      <c r="BE19" s="51"/>
      <c r="BF19" s="51"/>
      <c r="BG19" s="51"/>
      <c r="BH19" s="51"/>
      <c r="BI19" s="60"/>
      <c r="BJ19" s="6"/>
    </row>
    <row r="20" spans="3:62" ht="8.25" customHeight="1" x14ac:dyDescent="0.4">
      <c r="C20" s="5"/>
      <c r="D20" s="14"/>
      <c r="E20" s="10"/>
      <c r="F20" s="15">
        <f>市提出用!F20</f>
        <v>0</v>
      </c>
      <c r="G20" s="10" t="s">
        <v>197</v>
      </c>
      <c r="H20" s="10"/>
      <c r="I20" s="10"/>
      <c r="J20" s="10"/>
      <c r="K20" s="10"/>
      <c r="L20" s="10"/>
      <c r="M20" s="10"/>
      <c r="N20" s="10"/>
      <c r="O20" s="10"/>
      <c r="P20" s="10"/>
      <c r="Q20" s="10"/>
      <c r="R20" s="10"/>
      <c r="S20" s="10"/>
      <c r="T20" s="10"/>
      <c r="U20" s="10"/>
      <c r="V20" s="10"/>
      <c r="W20" s="10"/>
      <c r="X20" s="10"/>
      <c r="Y20" s="10"/>
      <c r="Z20" s="10"/>
      <c r="AA20" s="11"/>
      <c r="AB20" s="270" t="s">
        <v>320</v>
      </c>
      <c r="AC20" s="179"/>
      <c r="AD20" s="179"/>
      <c r="AE20" s="179"/>
      <c r="AF20" s="179"/>
      <c r="AG20" s="179"/>
      <c r="AH20" s="179"/>
      <c r="AI20" s="179"/>
      <c r="AJ20" s="179"/>
      <c r="AK20" s="179"/>
      <c r="AL20" s="179"/>
      <c r="AM20" s="179"/>
      <c r="AN20" s="179"/>
      <c r="AO20" s="179"/>
      <c r="AP20" s="179"/>
      <c r="AQ20" s="179"/>
      <c r="AR20" s="179"/>
      <c r="AS20" s="179"/>
      <c r="AT20" s="179"/>
      <c r="AU20" s="179"/>
      <c r="AV20" s="179"/>
      <c r="AW20" s="179"/>
      <c r="AX20" s="179"/>
      <c r="AY20" s="179"/>
      <c r="AZ20" s="179"/>
      <c r="BA20" s="179"/>
      <c r="BB20" s="179"/>
      <c r="BC20" s="179"/>
      <c r="BD20" s="179"/>
      <c r="BE20" s="179"/>
      <c r="BF20" s="179"/>
      <c r="BG20" s="179"/>
      <c r="BH20" s="179"/>
      <c r="BI20" s="271"/>
      <c r="BJ20" s="5"/>
    </row>
    <row r="21" spans="3:62" s="54" customFormat="1" ht="1.5" customHeight="1" x14ac:dyDescent="0.4">
      <c r="C21" s="6"/>
      <c r="D21" s="58"/>
      <c r="E21" s="51"/>
      <c r="F21" s="51"/>
      <c r="G21" s="51"/>
      <c r="H21" s="51"/>
      <c r="I21" s="51"/>
      <c r="J21" s="51"/>
      <c r="K21" s="51"/>
      <c r="L21" s="51"/>
      <c r="M21" s="51"/>
      <c r="N21" s="51"/>
      <c r="O21" s="51"/>
      <c r="P21" s="51"/>
      <c r="Q21" s="51"/>
      <c r="R21" s="51"/>
      <c r="S21" s="51"/>
      <c r="T21" s="51"/>
      <c r="U21" s="51"/>
      <c r="V21" s="51"/>
      <c r="W21" s="51"/>
      <c r="X21" s="51"/>
      <c r="Y21" s="51"/>
      <c r="Z21" s="51"/>
      <c r="AA21" s="59"/>
      <c r="AB21" s="51"/>
      <c r="AC21" s="51"/>
      <c r="AD21" s="51"/>
      <c r="AE21" s="51"/>
      <c r="AF21" s="51"/>
      <c r="AG21" s="51"/>
      <c r="AH21" s="51"/>
      <c r="AI21" s="51"/>
      <c r="AJ21" s="51"/>
      <c r="AK21" s="51"/>
      <c r="AL21" s="51"/>
      <c r="AM21" s="51"/>
      <c r="AN21" s="51"/>
      <c r="AO21" s="51"/>
      <c r="AP21" s="51"/>
      <c r="AQ21" s="51"/>
      <c r="AR21" s="51"/>
      <c r="AS21" s="51"/>
      <c r="AT21" s="51"/>
      <c r="AU21" s="51"/>
      <c r="AV21" s="51"/>
      <c r="AW21" s="51"/>
      <c r="AX21" s="51"/>
      <c r="AY21" s="51"/>
      <c r="AZ21" s="51"/>
      <c r="BA21" s="51"/>
      <c r="BB21" s="51"/>
      <c r="BC21" s="51"/>
      <c r="BD21" s="51"/>
      <c r="BE21" s="51"/>
      <c r="BF21" s="51"/>
      <c r="BG21" s="51"/>
      <c r="BH21" s="51"/>
      <c r="BI21" s="60"/>
      <c r="BJ21" s="6"/>
    </row>
    <row r="22" spans="3:62" ht="8.25" customHeight="1" x14ac:dyDescent="0.4">
      <c r="C22" s="5"/>
      <c r="D22" s="14"/>
      <c r="E22" s="10"/>
      <c r="F22" s="15">
        <f>市提出用!F22</f>
        <v>0</v>
      </c>
      <c r="G22" s="10" t="s">
        <v>198</v>
      </c>
      <c r="H22" s="10"/>
      <c r="I22" s="10"/>
      <c r="J22" s="10"/>
      <c r="K22" s="10"/>
      <c r="L22" s="10"/>
      <c r="M22" s="10"/>
      <c r="N22" s="10"/>
      <c r="O22" s="10"/>
      <c r="P22" s="10"/>
      <c r="Q22" s="10"/>
      <c r="R22" s="10"/>
      <c r="S22" s="10"/>
      <c r="T22" s="10"/>
      <c r="U22" s="10"/>
      <c r="V22" s="10"/>
      <c r="W22" s="10"/>
      <c r="X22" s="10"/>
      <c r="Y22" s="10"/>
      <c r="Z22" s="10"/>
      <c r="AA22" s="11"/>
      <c r="AB22" s="10"/>
      <c r="AC22" s="10"/>
      <c r="AD22" s="15">
        <f>市提出用!AD22</f>
        <v>0</v>
      </c>
      <c r="AE22" s="10" t="s">
        <v>223</v>
      </c>
      <c r="AF22" s="10"/>
      <c r="AG22" s="10"/>
      <c r="AH22" s="10"/>
      <c r="AI22" s="10"/>
      <c r="AJ22" s="10"/>
      <c r="AK22" s="10"/>
      <c r="AL22" s="10"/>
      <c r="AM22" s="15">
        <f>市提出用!AM22</f>
        <v>0</v>
      </c>
      <c r="AN22" s="10" t="s">
        <v>224</v>
      </c>
      <c r="AO22" s="10"/>
      <c r="AP22" s="10"/>
      <c r="AQ22" s="10"/>
      <c r="AR22" s="10"/>
      <c r="AS22" s="10"/>
      <c r="AT22" s="10"/>
      <c r="AU22" s="10"/>
      <c r="AV22" s="10"/>
      <c r="AW22" s="10"/>
      <c r="AX22" s="10"/>
      <c r="AY22" s="10"/>
      <c r="AZ22" s="10"/>
      <c r="BA22" s="10"/>
      <c r="BB22" s="10"/>
      <c r="BC22" s="10"/>
      <c r="BD22" s="10"/>
      <c r="BE22" s="16"/>
      <c r="BF22" s="16"/>
      <c r="BG22" s="16"/>
      <c r="BH22" s="16"/>
      <c r="BI22" s="17"/>
      <c r="BJ22" s="5"/>
    </row>
    <row r="23" spans="3:62" s="54" customFormat="1" ht="1.5" customHeight="1" x14ac:dyDescent="0.4">
      <c r="C23" s="6"/>
      <c r="D23" s="58"/>
      <c r="E23" s="51"/>
      <c r="F23" s="51"/>
      <c r="G23" s="51"/>
      <c r="H23" s="51"/>
      <c r="I23" s="51"/>
      <c r="J23" s="51"/>
      <c r="K23" s="51"/>
      <c r="L23" s="51"/>
      <c r="M23" s="51"/>
      <c r="N23" s="51"/>
      <c r="O23" s="51"/>
      <c r="P23" s="51"/>
      <c r="Q23" s="51"/>
      <c r="R23" s="51"/>
      <c r="S23" s="51"/>
      <c r="T23" s="51"/>
      <c r="U23" s="51"/>
      <c r="V23" s="51"/>
      <c r="W23" s="51"/>
      <c r="X23" s="51"/>
      <c r="Y23" s="51"/>
      <c r="Z23" s="51"/>
      <c r="AA23" s="59"/>
      <c r="AB23" s="51"/>
      <c r="AC23" s="51"/>
      <c r="AD23" s="51"/>
      <c r="AE23" s="51"/>
      <c r="AF23" s="51"/>
      <c r="AG23" s="51"/>
      <c r="AH23" s="51"/>
      <c r="AI23" s="51"/>
      <c r="AJ23" s="51"/>
      <c r="AK23" s="51"/>
      <c r="AL23" s="51"/>
      <c r="AM23" s="51"/>
      <c r="AN23" s="51"/>
      <c r="AO23" s="51"/>
      <c r="AP23" s="51"/>
      <c r="AQ23" s="51"/>
      <c r="AR23" s="51"/>
      <c r="AS23" s="51"/>
      <c r="AT23" s="51"/>
      <c r="AU23" s="51"/>
      <c r="AV23" s="51"/>
      <c r="AW23" s="51"/>
      <c r="AX23" s="51"/>
      <c r="AY23" s="51"/>
      <c r="AZ23" s="51"/>
      <c r="BA23" s="51"/>
      <c r="BB23" s="51"/>
      <c r="BC23" s="51"/>
      <c r="BD23" s="51"/>
      <c r="BE23" s="51"/>
      <c r="BF23" s="51"/>
      <c r="BG23" s="51"/>
      <c r="BH23" s="51"/>
      <c r="BI23" s="60"/>
      <c r="BJ23" s="6"/>
    </row>
    <row r="24" spans="3:62" ht="8.25" customHeight="1" x14ac:dyDescent="0.4">
      <c r="C24" s="5"/>
      <c r="D24" s="14"/>
      <c r="E24" s="10"/>
      <c r="F24" s="15">
        <f>市提出用!F24</f>
        <v>0</v>
      </c>
      <c r="G24" s="10" t="s">
        <v>199</v>
      </c>
      <c r="H24" s="10"/>
      <c r="I24" s="10"/>
      <c r="J24" s="10"/>
      <c r="K24" s="10"/>
      <c r="L24" s="10"/>
      <c r="M24" s="10"/>
      <c r="N24" s="10"/>
      <c r="O24" s="10"/>
      <c r="P24" s="10"/>
      <c r="Q24" s="10"/>
      <c r="R24" s="10"/>
      <c r="S24" s="10"/>
      <c r="T24" s="10"/>
      <c r="U24" s="10"/>
      <c r="V24" s="10"/>
      <c r="W24" s="10"/>
      <c r="X24" s="10"/>
      <c r="Y24" s="10"/>
      <c r="Z24" s="10"/>
      <c r="AA24" s="11"/>
      <c r="AB24" s="12" t="s">
        <v>225</v>
      </c>
      <c r="AC24" s="10"/>
      <c r="AD24" s="10"/>
      <c r="AE24" s="10"/>
      <c r="AF24" s="10"/>
      <c r="AG24" s="10"/>
      <c r="AH24" s="10"/>
      <c r="AI24" s="10"/>
      <c r="AJ24" s="10"/>
      <c r="AK24" s="10"/>
      <c r="AL24" s="10"/>
      <c r="AM24" s="10"/>
      <c r="AN24" s="10"/>
      <c r="AO24" s="10"/>
      <c r="AP24" s="10"/>
      <c r="AQ24" s="10"/>
      <c r="AR24" s="10"/>
      <c r="AS24" s="10"/>
      <c r="AT24" s="10"/>
      <c r="AU24" s="10"/>
      <c r="AV24" s="10"/>
      <c r="AW24" s="10"/>
      <c r="AX24" s="10"/>
      <c r="AY24" s="10"/>
      <c r="AZ24" s="10"/>
      <c r="BA24" s="10"/>
      <c r="BB24" s="10"/>
      <c r="BC24" s="10"/>
      <c r="BD24" s="10"/>
      <c r="BE24" s="10"/>
      <c r="BF24" s="10"/>
      <c r="BG24" s="10"/>
      <c r="BH24" s="10"/>
      <c r="BI24" s="13"/>
      <c r="BJ24" s="5"/>
    </row>
    <row r="25" spans="3:62" s="54" customFormat="1" ht="1.5" customHeight="1" x14ac:dyDescent="0.4">
      <c r="C25" s="6"/>
      <c r="D25" s="58"/>
      <c r="E25" s="51"/>
      <c r="F25" s="51"/>
      <c r="G25" s="51"/>
      <c r="H25" s="51"/>
      <c r="I25" s="51"/>
      <c r="J25" s="51"/>
      <c r="K25" s="51"/>
      <c r="L25" s="51"/>
      <c r="M25" s="51"/>
      <c r="N25" s="51"/>
      <c r="O25" s="51"/>
      <c r="P25" s="51"/>
      <c r="Q25" s="51"/>
      <c r="R25" s="51"/>
      <c r="S25" s="51"/>
      <c r="T25" s="51"/>
      <c r="U25" s="51"/>
      <c r="V25" s="51"/>
      <c r="W25" s="51"/>
      <c r="X25" s="51"/>
      <c r="Y25" s="51"/>
      <c r="Z25" s="51"/>
      <c r="AA25" s="59"/>
      <c r="AB25" s="51"/>
      <c r="AC25" s="51"/>
      <c r="AD25" s="51"/>
      <c r="AE25" s="51"/>
      <c r="AF25" s="51"/>
      <c r="AG25" s="51"/>
      <c r="AH25" s="51"/>
      <c r="AI25" s="51"/>
      <c r="AJ25" s="51"/>
      <c r="AK25" s="51"/>
      <c r="AL25" s="51"/>
      <c r="AM25" s="51"/>
      <c r="AN25" s="51"/>
      <c r="AO25" s="51"/>
      <c r="AP25" s="51"/>
      <c r="AQ25" s="51"/>
      <c r="AR25" s="51"/>
      <c r="AS25" s="51"/>
      <c r="AT25" s="51"/>
      <c r="AU25" s="51"/>
      <c r="AV25" s="51"/>
      <c r="AW25" s="51"/>
      <c r="AX25" s="51"/>
      <c r="AY25" s="51"/>
      <c r="AZ25" s="51"/>
      <c r="BA25" s="51"/>
      <c r="BB25" s="51"/>
      <c r="BC25" s="51"/>
      <c r="BD25" s="51"/>
      <c r="BE25" s="51"/>
      <c r="BF25" s="51"/>
      <c r="BG25" s="51"/>
      <c r="BH25" s="51"/>
      <c r="BI25" s="60"/>
      <c r="BJ25" s="6"/>
    </row>
    <row r="26" spans="3:62" ht="8.25" customHeight="1" x14ac:dyDescent="0.4">
      <c r="C26" s="5"/>
      <c r="D26" s="14"/>
      <c r="E26" s="10"/>
      <c r="F26" s="15">
        <f>市提出用!F26</f>
        <v>0</v>
      </c>
      <c r="G26" s="10" t="s">
        <v>200</v>
      </c>
      <c r="H26" s="10"/>
      <c r="I26" s="10"/>
      <c r="J26" s="10"/>
      <c r="K26" s="10"/>
      <c r="L26" s="10"/>
      <c r="M26" s="10"/>
      <c r="N26" s="10"/>
      <c r="O26" s="10"/>
      <c r="P26" s="10"/>
      <c r="Q26" s="10"/>
      <c r="R26" s="10"/>
      <c r="S26" s="10"/>
      <c r="T26" s="10"/>
      <c r="U26" s="10"/>
      <c r="V26" s="10"/>
      <c r="W26" s="10"/>
      <c r="X26" s="10"/>
      <c r="Y26" s="10"/>
      <c r="Z26" s="10"/>
      <c r="AA26" s="11"/>
      <c r="AB26" s="10"/>
      <c r="AC26" s="10"/>
      <c r="AD26" s="15">
        <f>市提出用!AD26</f>
        <v>0</v>
      </c>
      <c r="AE26" s="10" t="s">
        <v>226</v>
      </c>
      <c r="AF26" s="10"/>
      <c r="AG26" s="10"/>
      <c r="AH26" s="10"/>
      <c r="AI26" s="10"/>
      <c r="AJ26" s="10"/>
      <c r="AK26" s="10"/>
      <c r="AL26" s="10"/>
      <c r="AM26" s="10"/>
      <c r="AN26" s="10"/>
      <c r="AO26" s="10"/>
      <c r="AP26" s="10"/>
      <c r="AQ26" s="10"/>
      <c r="AR26" s="10"/>
      <c r="AS26" s="10"/>
      <c r="AT26" s="15">
        <f>市提出用!AT26</f>
        <v>0</v>
      </c>
      <c r="AU26" s="10" t="s">
        <v>228</v>
      </c>
      <c r="AV26" s="10"/>
      <c r="AW26" s="10"/>
      <c r="AX26" s="10"/>
      <c r="AY26" s="10"/>
      <c r="AZ26" s="10"/>
      <c r="BA26" s="10"/>
      <c r="BB26" s="10"/>
      <c r="BC26" s="10"/>
      <c r="BD26" s="10"/>
      <c r="BE26" s="10"/>
      <c r="BF26" s="10"/>
      <c r="BG26" s="10"/>
      <c r="BH26" s="10"/>
      <c r="BI26" s="13"/>
      <c r="BJ26" s="5"/>
    </row>
    <row r="27" spans="3:62" s="54" customFormat="1" ht="1.5" customHeight="1" x14ac:dyDescent="0.4">
      <c r="C27" s="6"/>
      <c r="D27" s="58"/>
      <c r="E27" s="51"/>
      <c r="F27" s="51"/>
      <c r="G27" s="51"/>
      <c r="H27" s="51"/>
      <c r="I27" s="51"/>
      <c r="J27" s="51"/>
      <c r="K27" s="51"/>
      <c r="L27" s="51"/>
      <c r="M27" s="51"/>
      <c r="N27" s="51"/>
      <c r="O27" s="51"/>
      <c r="P27" s="51"/>
      <c r="Q27" s="51"/>
      <c r="R27" s="51"/>
      <c r="S27" s="51"/>
      <c r="T27" s="51"/>
      <c r="U27" s="51"/>
      <c r="V27" s="51"/>
      <c r="W27" s="51"/>
      <c r="X27" s="51"/>
      <c r="Y27" s="51"/>
      <c r="Z27" s="51"/>
      <c r="AA27" s="59"/>
      <c r="AB27" s="51"/>
      <c r="AC27" s="51"/>
      <c r="AD27" s="51"/>
      <c r="AE27" s="51"/>
      <c r="AF27" s="51"/>
      <c r="AG27" s="51"/>
      <c r="AH27" s="51"/>
      <c r="AI27" s="51"/>
      <c r="AJ27" s="51"/>
      <c r="AK27" s="51"/>
      <c r="AL27" s="51"/>
      <c r="AM27" s="51"/>
      <c r="AN27" s="51"/>
      <c r="AO27" s="51"/>
      <c r="AP27" s="51"/>
      <c r="AQ27" s="51"/>
      <c r="AR27" s="51"/>
      <c r="AS27" s="51"/>
      <c r="AT27" s="51"/>
      <c r="AU27" s="51"/>
      <c r="AV27" s="51"/>
      <c r="AW27" s="51"/>
      <c r="AX27" s="51"/>
      <c r="AY27" s="51"/>
      <c r="AZ27" s="51"/>
      <c r="BA27" s="51"/>
      <c r="BB27" s="51"/>
      <c r="BC27" s="51"/>
      <c r="BD27" s="51"/>
      <c r="BE27" s="51"/>
      <c r="BF27" s="51"/>
      <c r="BG27" s="51"/>
      <c r="BH27" s="51"/>
      <c r="BI27" s="60"/>
      <c r="BJ27" s="6"/>
    </row>
    <row r="28" spans="3:62" ht="8.25" customHeight="1" x14ac:dyDescent="0.4">
      <c r="C28" s="5"/>
      <c r="D28" s="14"/>
      <c r="E28" s="10"/>
      <c r="F28" s="15">
        <f>市提出用!F28</f>
        <v>0</v>
      </c>
      <c r="G28" s="10" t="s">
        <v>201</v>
      </c>
      <c r="H28" s="10"/>
      <c r="I28" s="10"/>
      <c r="J28" s="10"/>
      <c r="K28" s="10"/>
      <c r="L28" s="10"/>
      <c r="M28" s="10"/>
      <c r="N28" s="10"/>
      <c r="O28" s="10"/>
      <c r="P28" s="10"/>
      <c r="Q28" s="10"/>
      <c r="R28" s="10"/>
      <c r="S28" s="10"/>
      <c r="T28" s="10"/>
      <c r="U28" s="10"/>
      <c r="V28" s="10"/>
      <c r="W28" s="10"/>
      <c r="X28" s="10"/>
      <c r="Y28" s="10"/>
      <c r="Z28" s="10"/>
      <c r="AA28" s="11"/>
      <c r="AB28" s="10"/>
      <c r="AC28" s="10"/>
      <c r="AD28" s="15">
        <f>市提出用!AD28</f>
        <v>0</v>
      </c>
      <c r="AE28" s="10" t="s">
        <v>227</v>
      </c>
      <c r="AF28" s="10"/>
      <c r="AG28" s="10"/>
      <c r="AH28" s="10"/>
      <c r="AI28" s="10"/>
      <c r="AJ28" s="10"/>
      <c r="AK28" s="10"/>
      <c r="AL28" s="10"/>
      <c r="AM28" s="10"/>
      <c r="AN28" s="10"/>
      <c r="AO28" s="10"/>
      <c r="AP28" s="10"/>
      <c r="AQ28" s="10"/>
      <c r="AR28" s="10"/>
      <c r="AS28" s="10"/>
      <c r="AT28" s="15">
        <f>市提出用!AT28</f>
        <v>0</v>
      </c>
      <c r="AU28" s="10" t="s">
        <v>229</v>
      </c>
      <c r="AV28" s="10"/>
      <c r="AW28" s="10"/>
      <c r="AX28" s="10"/>
      <c r="AY28" s="10"/>
      <c r="AZ28" s="10"/>
      <c r="BA28" s="10"/>
      <c r="BB28" s="10"/>
      <c r="BC28" s="10"/>
      <c r="BD28" s="10"/>
      <c r="BE28" s="10"/>
      <c r="BF28" s="10"/>
      <c r="BG28" s="10"/>
      <c r="BH28" s="10"/>
      <c r="BI28" s="13"/>
      <c r="BJ28" s="5"/>
    </row>
    <row r="29" spans="3:62" s="54" customFormat="1" ht="1.5" customHeight="1" x14ac:dyDescent="0.4">
      <c r="C29" s="6"/>
      <c r="D29" s="58"/>
      <c r="E29" s="51"/>
      <c r="F29" s="51"/>
      <c r="G29" s="51"/>
      <c r="H29" s="51"/>
      <c r="I29" s="51"/>
      <c r="J29" s="51"/>
      <c r="K29" s="51"/>
      <c r="L29" s="51"/>
      <c r="M29" s="51"/>
      <c r="N29" s="51"/>
      <c r="O29" s="51"/>
      <c r="P29" s="51"/>
      <c r="Q29" s="51"/>
      <c r="R29" s="51"/>
      <c r="S29" s="51"/>
      <c r="T29" s="51"/>
      <c r="U29" s="51"/>
      <c r="V29" s="51"/>
      <c r="W29" s="51"/>
      <c r="X29" s="51"/>
      <c r="Y29" s="51"/>
      <c r="Z29" s="51"/>
      <c r="AA29" s="59"/>
      <c r="AB29" s="51"/>
      <c r="AC29" s="51"/>
      <c r="AD29" s="51"/>
      <c r="AE29" s="51"/>
      <c r="AF29" s="51"/>
      <c r="AG29" s="51"/>
      <c r="AH29" s="51"/>
      <c r="AI29" s="51"/>
      <c r="AJ29" s="51"/>
      <c r="AK29" s="51"/>
      <c r="AL29" s="51"/>
      <c r="AM29" s="51"/>
      <c r="AN29" s="51"/>
      <c r="AO29" s="51"/>
      <c r="AP29" s="51"/>
      <c r="AQ29" s="51"/>
      <c r="AR29" s="51"/>
      <c r="AS29" s="51"/>
      <c r="AT29" s="51"/>
      <c r="AU29" s="51"/>
      <c r="AV29" s="51"/>
      <c r="AW29" s="51"/>
      <c r="AX29" s="51"/>
      <c r="AY29" s="51"/>
      <c r="AZ29" s="51"/>
      <c r="BA29" s="51"/>
      <c r="BB29" s="51"/>
      <c r="BC29" s="51"/>
      <c r="BD29" s="51"/>
      <c r="BE29" s="51"/>
      <c r="BF29" s="51"/>
      <c r="BG29" s="51"/>
      <c r="BH29" s="51"/>
      <c r="BI29" s="60"/>
      <c r="BJ29" s="6"/>
    </row>
    <row r="30" spans="3:62" ht="8.25" customHeight="1" x14ac:dyDescent="0.4">
      <c r="C30" s="5"/>
      <c r="D30" s="14"/>
      <c r="E30" s="10"/>
      <c r="F30" s="15">
        <f>市提出用!F30</f>
        <v>0</v>
      </c>
      <c r="G30" s="10" t="s">
        <v>192</v>
      </c>
      <c r="H30" s="10"/>
      <c r="I30" s="10"/>
      <c r="J30" s="10"/>
      <c r="K30" s="10"/>
      <c r="L30" s="10"/>
      <c r="M30" s="10"/>
      <c r="N30" s="10"/>
      <c r="O30" s="10"/>
      <c r="P30" s="10"/>
      <c r="Q30" s="10"/>
      <c r="R30" s="10"/>
      <c r="S30" s="10"/>
      <c r="T30" s="10"/>
      <c r="U30" s="10"/>
      <c r="V30" s="10"/>
      <c r="W30" s="10"/>
      <c r="X30" s="10"/>
      <c r="Y30" s="10"/>
      <c r="Z30" s="10"/>
      <c r="AA30" s="11"/>
      <c r="AB30" s="12" t="s">
        <v>231</v>
      </c>
      <c r="AC30" s="10"/>
      <c r="AD30" s="10"/>
      <c r="AE30" s="10"/>
      <c r="AF30" s="10"/>
      <c r="AG30" s="10"/>
      <c r="AH30" s="10"/>
      <c r="AI30" s="10"/>
      <c r="AJ30" s="10"/>
      <c r="AK30" s="10"/>
      <c r="AL30" s="10"/>
      <c r="AM30" s="10"/>
      <c r="AN30" s="10"/>
      <c r="AO30" s="10"/>
      <c r="AP30" s="10"/>
      <c r="AQ30" s="10"/>
      <c r="AR30" s="10"/>
      <c r="AS30" s="10"/>
      <c r="AT30" s="10"/>
      <c r="AU30" s="10"/>
      <c r="AV30" s="10"/>
      <c r="AW30" s="10"/>
      <c r="AX30" s="10"/>
      <c r="AY30" s="10"/>
      <c r="AZ30" s="10"/>
      <c r="BA30" s="10"/>
      <c r="BB30" s="10"/>
      <c r="BC30" s="10"/>
      <c r="BD30" s="10"/>
      <c r="BE30" s="10"/>
      <c r="BF30" s="10"/>
      <c r="BG30" s="10"/>
      <c r="BH30" s="10"/>
      <c r="BI30" s="13"/>
      <c r="BJ30" s="5"/>
    </row>
    <row r="31" spans="3:62" ht="8.25" customHeight="1" x14ac:dyDescent="0.4">
      <c r="C31" s="5"/>
      <c r="D31" s="9" t="s">
        <v>191</v>
      </c>
      <c r="E31" s="10"/>
      <c r="F31" s="10"/>
      <c r="G31" s="10"/>
      <c r="H31" s="10"/>
      <c r="I31" s="10"/>
      <c r="J31" s="10"/>
      <c r="K31" s="10"/>
      <c r="L31" s="10"/>
      <c r="M31" s="10"/>
      <c r="N31" s="10"/>
      <c r="O31" s="10"/>
      <c r="P31" s="10"/>
      <c r="Q31" s="10"/>
      <c r="R31" s="10"/>
      <c r="S31" s="10"/>
      <c r="T31" s="10"/>
      <c r="U31" s="10"/>
      <c r="V31" s="10"/>
      <c r="W31" s="10"/>
      <c r="X31" s="10"/>
      <c r="Y31" s="10"/>
      <c r="Z31" s="10"/>
      <c r="AA31" s="11"/>
      <c r="AB31" s="10"/>
      <c r="AC31" s="10" t="s">
        <v>232</v>
      </c>
      <c r="AD31" s="10"/>
      <c r="AE31" s="10"/>
      <c r="AF31" s="10"/>
      <c r="AG31" s="10"/>
      <c r="AH31" s="10"/>
      <c r="AI31" s="10"/>
      <c r="AJ31" s="10"/>
      <c r="AK31" s="10"/>
      <c r="AL31" s="10"/>
      <c r="AM31" s="10"/>
      <c r="AN31" s="10"/>
      <c r="AO31" s="10"/>
      <c r="AP31" s="10"/>
      <c r="AQ31" s="10"/>
      <c r="AR31" s="109" t="s">
        <v>208</v>
      </c>
      <c r="AS31" s="344">
        <f>市提出用!AS31</f>
        <v>0</v>
      </c>
      <c r="AT31" s="344"/>
      <c r="AU31" s="344"/>
      <c r="AV31" s="344"/>
      <c r="AW31" s="232" t="s">
        <v>264</v>
      </c>
      <c r="AX31" s="232"/>
      <c r="AY31" s="10"/>
      <c r="AZ31" s="103"/>
      <c r="BA31" s="10"/>
      <c r="BB31" s="10"/>
      <c r="BC31" s="10"/>
      <c r="BD31" s="10"/>
      <c r="BE31" s="10"/>
      <c r="BF31" s="10"/>
      <c r="BG31" s="10"/>
      <c r="BH31" s="10"/>
      <c r="BI31" s="13"/>
      <c r="BJ31" s="5"/>
    </row>
    <row r="32" spans="3:62" s="54" customFormat="1" ht="1.5" customHeight="1" x14ac:dyDescent="0.4">
      <c r="C32" s="6"/>
      <c r="D32" s="58"/>
      <c r="E32" s="51"/>
      <c r="F32" s="51"/>
      <c r="G32" s="51"/>
      <c r="H32" s="51"/>
      <c r="I32" s="51"/>
      <c r="J32" s="51"/>
      <c r="K32" s="51"/>
      <c r="L32" s="51"/>
      <c r="M32" s="51"/>
      <c r="N32" s="51"/>
      <c r="O32" s="51"/>
      <c r="P32" s="51"/>
      <c r="Q32" s="51"/>
      <c r="R32" s="51"/>
      <c r="S32" s="51"/>
      <c r="T32" s="51"/>
      <c r="U32" s="51"/>
      <c r="V32" s="51"/>
      <c r="W32" s="51"/>
      <c r="X32" s="51"/>
      <c r="Y32" s="51"/>
      <c r="Z32" s="51"/>
      <c r="AA32" s="59"/>
      <c r="AB32" s="51"/>
      <c r="AC32" s="51"/>
      <c r="AD32" s="51"/>
      <c r="AE32" s="51"/>
      <c r="AF32" s="51"/>
      <c r="AG32" s="51"/>
      <c r="AH32" s="51"/>
      <c r="AI32" s="51"/>
      <c r="AJ32" s="51"/>
      <c r="AK32" s="51"/>
      <c r="AL32" s="51"/>
      <c r="AM32" s="51"/>
      <c r="AN32" s="51"/>
      <c r="AO32" s="51"/>
      <c r="AP32" s="51"/>
      <c r="AQ32" s="51"/>
      <c r="AR32" s="51"/>
      <c r="AS32" s="51"/>
      <c r="AT32" s="51"/>
      <c r="AU32" s="51"/>
      <c r="AV32" s="51"/>
      <c r="AW32" s="51"/>
      <c r="AX32" s="51"/>
      <c r="AY32" s="51"/>
      <c r="AZ32" s="51"/>
      <c r="BA32" s="51"/>
      <c r="BB32" s="51"/>
      <c r="BC32" s="51"/>
      <c r="BD32" s="51"/>
      <c r="BE32" s="51"/>
      <c r="BF32" s="51"/>
      <c r="BG32" s="51"/>
      <c r="BH32" s="51"/>
      <c r="BI32" s="60"/>
      <c r="BJ32" s="6"/>
    </row>
    <row r="33" spans="3:74" ht="8.25" customHeight="1" x14ac:dyDescent="0.4">
      <c r="C33" s="5"/>
      <c r="D33" s="14"/>
      <c r="E33" s="10"/>
      <c r="F33" s="15">
        <f>市提出用!F33</f>
        <v>0</v>
      </c>
      <c r="G33" s="10" t="s">
        <v>202</v>
      </c>
      <c r="H33" s="10"/>
      <c r="I33" s="10"/>
      <c r="J33" s="10"/>
      <c r="K33" s="10"/>
      <c r="L33" s="10"/>
      <c r="M33" s="10"/>
      <c r="N33" s="10"/>
      <c r="O33" s="15">
        <f>市提出用!O33</f>
        <v>0</v>
      </c>
      <c r="P33" s="10" t="s">
        <v>205</v>
      </c>
      <c r="Q33" s="10"/>
      <c r="R33" s="10"/>
      <c r="S33" s="10"/>
      <c r="T33" s="10"/>
      <c r="U33" s="10"/>
      <c r="V33" s="10"/>
      <c r="W33" s="10"/>
      <c r="X33" s="10"/>
      <c r="Y33" s="10"/>
      <c r="Z33" s="10"/>
      <c r="AA33" s="11"/>
      <c r="AB33" s="10"/>
      <c r="AC33" s="10" t="s">
        <v>233</v>
      </c>
      <c r="AD33" s="10"/>
      <c r="AE33" s="10"/>
      <c r="AF33" s="10"/>
      <c r="AG33" s="10"/>
      <c r="AH33" s="10"/>
      <c r="AI33" s="10"/>
      <c r="AJ33" s="10"/>
      <c r="AK33" s="10"/>
      <c r="AL33" s="10"/>
      <c r="AM33" s="10"/>
      <c r="AN33" s="10"/>
      <c r="AO33" s="10"/>
      <c r="AP33" s="10"/>
      <c r="AQ33" s="15">
        <f>市提出用!AQ33</f>
        <v>0</v>
      </c>
      <c r="AR33" s="331" t="s">
        <v>265</v>
      </c>
      <c r="AS33" s="229"/>
      <c r="AT33" s="229"/>
      <c r="AU33" s="229"/>
      <c r="AV33" s="229"/>
      <c r="AW33" s="229"/>
      <c r="AX33" s="344">
        <f>市提出用!AX33</f>
        <v>0</v>
      </c>
      <c r="AY33" s="344"/>
      <c r="AZ33" s="344"/>
      <c r="BA33" s="232" t="s">
        <v>266</v>
      </c>
      <c r="BB33" s="232"/>
      <c r="BC33" s="10"/>
      <c r="BD33" s="10"/>
      <c r="BE33" s="15">
        <f>市提出用!BE33</f>
        <v>0</v>
      </c>
      <c r="BF33" s="10" t="s">
        <v>237</v>
      </c>
      <c r="BG33" s="10"/>
      <c r="BH33" s="10"/>
      <c r="BI33" s="13"/>
      <c r="BJ33" s="5"/>
    </row>
    <row r="34" spans="3:74" s="54" customFormat="1" ht="1.5" customHeight="1" x14ac:dyDescent="0.4">
      <c r="C34" s="6"/>
      <c r="D34" s="58"/>
      <c r="E34" s="51"/>
      <c r="F34" s="51"/>
      <c r="G34" s="51"/>
      <c r="H34" s="51"/>
      <c r="I34" s="51"/>
      <c r="J34" s="51"/>
      <c r="K34" s="51"/>
      <c r="L34" s="51"/>
      <c r="M34" s="51"/>
      <c r="N34" s="51"/>
      <c r="O34" s="51"/>
      <c r="P34" s="51"/>
      <c r="Q34" s="51"/>
      <c r="R34" s="51"/>
      <c r="S34" s="51"/>
      <c r="T34" s="51"/>
      <c r="U34" s="51"/>
      <c r="V34" s="51"/>
      <c r="W34" s="51"/>
      <c r="X34" s="51"/>
      <c r="Y34" s="51"/>
      <c r="Z34" s="51"/>
      <c r="AA34" s="59"/>
      <c r="AB34" s="51"/>
      <c r="AC34" s="51"/>
      <c r="AD34" s="51"/>
      <c r="AE34" s="51"/>
      <c r="AF34" s="51"/>
      <c r="AG34" s="51"/>
      <c r="AH34" s="51"/>
      <c r="AI34" s="51"/>
      <c r="AJ34" s="51"/>
      <c r="AK34" s="51"/>
      <c r="AL34" s="51"/>
      <c r="AM34" s="51"/>
      <c r="AN34" s="51"/>
      <c r="AO34" s="51"/>
      <c r="AP34" s="51"/>
      <c r="AQ34" s="51"/>
      <c r="AR34" s="51"/>
      <c r="AS34" s="51"/>
      <c r="AT34" s="51"/>
      <c r="AU34" s="51"/>
      <c r="AV34" s="51"/>
      <c r="AW34" s="51"/>
      <c r="AX34" s="51"/>
      <c r="AY34" s="51"/>
      <c r="AZ34" s="51"/>
      <c r="BA34" s="51"/>
      <c r="BB34" s="51"/>
      <c r="BC34" s="51"/>
      <c r="BD34" s="51"/>
      <c r="BE34" s="51"/>
      <c r="BF34" s="51"/>
      <c r="BG34" s="51"/>
      <c r="BH34" s="51"/>
      <c r="BI34" s="60"/>
      <c r="BJ34" s="6"/>
    </row>
    <row r="35" spans="3:74" ht="8.25" customHeight="1" x14ac:dyDescent="0.4">
      <c r="C35" s="5"/>
      <c r="D35" s="14"/>
      <c r="E35" s="10"/>
      <c r="F35" s="15">
        <f>市提出用!F35</f>
        <v>0</v>
      </c>
      <c r="G35" s="18" t="s">
        <v>203</v>
      </c>
      <c r="H35" s="19"/>
      <c r="I35" s="19"/>
      <c r="J35" s="19"/>
      <c r="K35" s="19"/>
      <c r="L35" s="19"/>
      <c r="M35" s="10"/>
      <c r="N35" s="10"/>
      <c r="O35" s="15">
        <f>市提出用!O35</f>
        <v>0</v>
      </c>
      <c r="P35" s="10" t="s">
        <v>206</v>
      </c>
      <c r="Q35" s="10"/>
      <c r="R35" s="10"/>
      <c r="S35" s="10"/>
      <c r="T35" s="10"/>
      <c r="U35" s="10"/>
      <c r="V35" s="10"/>
      <c r="W35" s="10"/>
      <c r="X35" s="10"/>
      <c r="Y35" s="10"/>
      <c r="Z35" s="10"/>
      <c r="AA35" s="11"/>
      <c r="AB35" s="10"/>
      <c r="AC35" s="10" t="s">
        <v>234</v>
      </c>
      <c r="AD35" s="10"/>
      <c r="AE35" s="10"/>
      <c r="AF35" s="10"/>
      <c r="AG35" s="10"/>
      <c r="AH35" s="10"/>
      <c r="AI35" s="10"/>
      <c r="AJ35" s="10"/>
      <c r="AK35" s="10"/>
      <c r="AL35" s="10"/>
      <c r="AM35" s="10"/>
      <c r="AN35" s="10"/>
      <c r="AO35" s="10"/>
      <c r="AP35" s="10"/>
      <c r="AQ35" s="10"/>
      <c r="AR35" s="10"/>
      <c r="AS35" s="10"/>
      <c r="AT35" s="10"/>
      <c r="AU35" s="10"/>
      <c r="AV35" s="10"/>
      <c r="AW35" s="10"/>
      <c r="AX35" s="15">
        <f>市提出用!AX35</f>
        <v>0</v>
      </c>
      <c r="AY35" s="10" t="s">
        <v>236</v>
      </c>
      <c r="AZ35" s="10"/>
      <c r="BA35" s="10"/>
      <c r="BB35" s="10"/>
      <c r="BC35" s="15">
        <f>市提出用!BC35</f>
        <v>0</v>
      </c>
      <c r="BD35" s="10" t="s">
        <v>237</v>
      </c>
      <c r="BE35" s="104"/>
      <c r="BF35" s="10"/>
      <c r="BG35" s="10"/>
      <c r="BH35" s="10"/>
      <c r="BI35" s="13"/>
      <c r="BJ35" s="5"/>
    </row>
    <row r="36" spans="3:74" ht="1.5" customHeight="1" x14ac:dyDescent="0.4">
      <c r="C36" s="5"/>
      <c r="D36" s="14"/>
      <c r="E36" s="10"/>
      <c r="F36" s="10"/>
      <c r="G36" s="10"/>
      <c r="H36" s="10"/>
      <c r="I36" s="10"/>
      <c r="J36" s="10"/>
      <c r="K36" s="10"/>
      <c r="L36" s="10"/>
      <c r="M36" s="10"/>
      <c r="N36" s="10"/>
      <c r="O36" s="10"/>
      <c r="P36" s="10"/>
      <c r="Q36" s="10"/>
      <c r="R36" s="10"/>
      <c r="S36" s="10"/>
      <c r="T36" s="10"/>
      <c r="U36" s="10"/>
      <c r="V36" s="10"/>
      <c r="W36" s="10"/>
      <c r="X36" s="10"/>
      <c r="Y36" s="10"/>
      <c r="Z36" s="10"/>
      <c r="AA36" s="11"/>
      <c r="AB36" s="10"/>
      <c r="AC36" s="10"/>
      <c r="AD36" s="10"/>
      <c r="AE36" s="10"/>
      <c r="AF36" s="10"/>
      <c r="AG36" s="10"/>
      <c r="AH36" s="10"/>
      <c r="AI36" s="10"/>
      <c r="AJ36" s="10"/>
      <c r="AK36" s="10"/>
      <c r="AL36" s="10"/>
      <c r="AM36" s="10"/>
      <c r="AN36" s="10"/>
      <c r="AO36" s="10"/>
      <c r="AP36" s="10"/>
      <c r="AQ36" s="10"/>
      <c r="AR36" s="10"/>
      <c r="AS36" s="10"/>
      <c r="AT36" s="10"/>
      <c r="AU36" s="10"/>
      <c r="AV36" s="10"/>
      <c r="AW36" s="10"/>
      <c r="AX36" s="10"/>
      <c r="AY36" s="10"/>
      <c r="AZ36" s="10"/>
      <c r="BA36" s="10"/>
      <c r="BB36" s="10"/>
      <c r="BC36" s="10"/>
      <c r="BD36" s="10"/>
      <c r="BE36" s="10"/>
      <c r="BF36" s="10"/>
      <c r="BG36" s="10"/>
      <c r="BH36" s="10"/>
      <c r="BI36" s="13"/>
      <c r="BJ36" s="5"/>
    </row>
    <row r="37" spans="3:74" ht="8.25" customHeight="1" x14ac:dyDescent="0.4">
      <c r="C37" s="5"/>
      <c r="D37" s="14"/>
      <c r="E37" s="10"/>
      <c r="F37" s="15">
        <f>市提出用!F37</f>
        <v>0</v>
      </c>
      <c r="G37" s="10" t="s">
        <v>204</v>
      </c>
      <c r="H37" s="10"/>
      <c r="I37" s="10"/>
      <c r="J37" s="10"/>
      <c r="K37" s="10"/>
      <c r="L37" s="10"/>
      <c r="M37" s="10"/>
      <c r="N37" s="10"/>
      <c r="O37" s="15">
        <f>市提出用!O37</f>
        <v>0</v>
      </c>
      <c r="P37" s="107" t="s">
        <v>207</v>
      </c>
      <c r="Q37" s="103"/>
      <c r="R37" s="103"/>
      <c r="S37" s="103"/>
      <c r="T37" s="10" t="s">
        <v>208</v>
      </c>
      <c r="U37" s="232">
        <f>市提出用!U37</f>
        <v>0</v>
      </c>
      <c r="V37" s="232"/>
      <c r="W37" s="232"/>
      <c r="X37" s="232"/>
      <c r="Y37" s="232"/>
      <c r="Z37" s="10" t="s">
        <v>209</v>
      </c>
      <c r="AA37" s="11"/>
      <c r="AB37" s="10"/>
      <c r="AC37" s="10" t="s">
        <v>235</v>
      </c>
      <c r="AD37" s="10"/>
      <c r="AE37" s="10"/>
      <c r="AF37" s="10"/>
      <c r="AG37" s="10"/>
      <c r="AH37" s="10"/>
      <c r="AI37" s="10"/>
      <c r="AJ37" s="10"/>
      <c r="AK37" s="10"/>
      <c r="AL37" s="10"/>
      <c r="AM37" s="10"/>
      <c r="AN37" s="10"/>
      <c r="AO37" s="10"/>
      <c r="AP37" s="10"/>
      <c r="AQ37" s="10"/>
      <c r="AR37" s="10"/>
      <c r="AS37" s="10"/>
      <c r="AT37" s="10"/>
      <c r="AU37" s="10"/>
      <c r="AV37" s="10"/>
      <c r="AW37" s="10"/>
      <c r="AX37" s="15">
        <f>市提出用!AX37</f>
        <v>0</v>
      </c>
      <c r="AY37" s="10" t="s">
        <v>236</v>
      </c>
      <c r="AZ37" s="10"/>
      <c r="BA37" s="10"/>
      <c r="BB37" s="10"/>
      <c r="BC37" s="15">
        <f>市提出用!BC37</f>
        <v>0</v>
      </c>
      <c r="BD37" s="10" t="s">
        <v>237</v>
      </c>
      <c r="BE37" s="10"/>
      <c r="BF37" s="10"/>
      <c r="BG37" s="10"/>
      <c r="BH37" s="10"/>
      <c r="BI37" s="13"/>
      <c r="BJ37" s="5"/>
    </row>
    <row r="38" spans="3:74" ht="3.75" customHeight="1" thickBot="1" x14ac:dyDescent="0.45">
      <c r="C38" s="5"/>
      <c r="D38" s="20"/>
      <c r="E38" s="21"/>
      <c r="F38" s="21"/>
      <c r="G38" s="21"/>
      <c r="H38" s="21"/>
      <c r="I38" s="21"/>
      <c r="J38" s="21"/>
      <c r="K38" s="21"/>
      <c r="L38" s="21"/>
      <c r="M38" s="21"/>
      <c r="N38" s="21"/>
      <c r="O38" s="21"/>
      <c r="P38" s="21"/>
      <c r="Q38" s="21"/>
      <c r="R38" s="21"/>
      <c r="S38" s="21"/>
      <c r="T38" s="21"/>
      <c r="U38" s="21"/>
      <c r="V38" s="21"/>
      <c r="W38" s="21"/>
      <c r="X38" s="21"/>
      <c r="Y38" s="21"/>
      <c r="Z38" s="21"/>
      <c r="AA38" s="22"/>
      <c r="AB38" s="21"/>
      <c r="AC38" s="21"/>
      <c r="AD38" s="21"/>
      <c r="AE38" s="21"/>
      <c r="AF38" s="21"/>
      <c r="AG38" s="21"/>
      <c r="AH38" s="21"/>
      <c r="AI38" s="21"/>
      <c r="AJ38" s="21"/>
      <c r="AK38" s="21"/>
      <c r="AL38" s="21"/>
      <c r="AM38" s="21"/>
      <c r="AN38" s="21"/>
      <c r="AO38" s="21"/>
      <c r="AP38" s="21"/>
      <c r="AQ38" s="21"/>
      <c r="AR38" s="21"/>
      <c r="AS38" s="21"/>
      <c r="AT38" s="21"/>
      <c r="AU38" s="21"/>
      <c r="AV38" s="21"/>
      <c r="AW38" s="21"/>
      <c r="AX38" s="21"/>
      <c r="AY38" s="21"/>
      <c r="AZ38" s="21"/>
      <c r="BA38" s="21"/>
      <c r="BB38" s="21"/>
      <c r="BC38" s="21"/>
      <c r="BD38" s="21"/>
      <c r="BE38" s="21"/>
      <c r="BF38" s="21"/>
      <c r="BG38" s="21"/>
      <c r="BH38" s="21"/>
      <c r="BI38" s="23"/>
      <c r="BJ38" s="5"/>
    </row>
    <row r="39" spans="3:74" ht="3.75" customHeight="1" x14ac:dyDescent="0.4">
      <c r="C39" s="5"/>
      <c r="D39" s="10"/>
      <c r="E39" s="10"/>
      <c r="F39" s="10"/>
      <c r="G39" s="10"/>
      <c r="H39" s="10"/>
      <c r="I39" s="10"/>
      <c r="J39" s="10"/>
      <c r="K39" s="10"/>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AY39" s="10"/>
      <c r="AZ39" s="10"/>
      <c r="BA39" s="10"/>
      <c r="BB39" s="10"/>
      <c r="BC39" s="10"/>
      <c r="BD39" s="10"/>
      <c r="BE39" s="10"/>
      <c r="BF39" s="10"/>
      <c r="BG39" s="10"/>
      <c r="BH39" s="10"/>
      <c r="BI39" s="10"/>
      <c r="BJ39" s="5"/>
    </row>
    <row r="40" spans="3:74" ht="3.75" customHeight="1" x14ac:dyDescent="0.4">
      <c r="C40" s="5"/>
      <c r="D40" s="113" t="s">
        <v>282</v>
      </c>
      <c r="E40" s="113"/>
      <c r="F40" s="113"/>
      <c r="G40" s="113"/>
      <c r="H40" s="113"/>
      <c r="I40" s="113"/>
      <c r="J40" s="113"/>
      <c r="K40" s="10"/>
      <c r="L40" s="10"/>
      <c r="M40" s="10"/>
      <c r="N40" s="10"/>
      <c r="O40" s="10"/>
      <c r="P40" s="10"/>
      <c r="Q40" s="10"/>
      <c r="R40" s="10"/>
      <c r="S40" s="10"/>
      <c r="T40" s="10"/>
      <c r="U40" s="10"/>
      <c r="V40" s="10"/>
      <c r="W40" s="10"/>
      <c r="X40" s="10"/>
      <c r="Y40" s="10"/>
      <c r="Z40" s="10"/>
      <c r="AA40" s="10"/>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AY40" s="10"/>
      <c r="AZ40" s="10"/>
      <c r="BA40" s="10"/>
      <c r="BB40" s="10"/>
      <c r="BC40" s="10"/>
      <c r="BD40" s="10"/>
      <c r="BE40" s="10"/>
      <c r="BF40" s="10"/>
      <c r="BG40" s="10"/>
      <c r="BH40" s="10"/>
      <c r="BI40" s="10"/>
      <c r="BJ40" s="5"/>
    </row>
    <row r="41" spans="3:74" ht="7.5" customHeight="1" x14ac:dyDescent="0.4">
      <c r="C41" s="5"/>
      <c r="D41" s="113"/>
      <c r="E41" s="113"/>
      <c r="F41" s="113"/>
      <c r="G41" s="113"/>
      <c r="H41" s="113"/>
      <c r="I41" s="113"/>
      <c r="J41" s="113"/>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row>
    <row r="42" spans="3:74" ht="9" customHeight="1" thickBot="1" x14ac:dyDescent="0.45">
      <c r="C42" s="5"/>
      <c r="D42" s="10"/>
      <c r="E42" s="24"/>
      <c r="F42" s="24"/>
      <c r="G42" s="24"/>
      <c r="H42" s="24"/>
      <c r="I42" s="24"/>
      <c r="J42" s="24"/>
      <c r="K42" s="24"/>
      <c r="L42" s="24"/>
      <c r="M42" s="51"/>
      <c r="N42" s="51"/>
      <c r="O42" s="24"/>
      <c r="P42" s="24"/>
      <c r="Q42" s="24"/>
      <c r="R42" s="24"/>
      <c r="S42" s="24"/>
      <c r="T42" s="267" t="s">
        <v>243</v>
      </c>
      <c r="U42" s="267"/>
      <c r="V42" s="267"/>
      <c r="W42" s="267"/>
      <c r="X42" s="10"/>
      <c r="Y42" s="10"/>
      <c r="Z42" s="10"/>
      <c r="AA42" s="10"/>
      <c r="AB42" s="10"/>
      <c r="AC42" s="10"/>
      <c r="AD42" s="10"/>
      <c r="AE42" s="10"/>
      <c r="AF42" s="10"/>
      <c r="AG42" s="10"/>
      <c r="AH42" s="10"/>
      <c r="AI42" s="10"/>
      <c r="AJ42" s="10"/>
      <c r="AK42" s="10"/>
      <c r="AL42" s="10"/>
      <c r="AM42" s="10"/>
      <c r="AN42" s="10"/>
      <c r="AO42" s="10"/>
      <c r="AP42" s="113" t="s">
        <v>364</v>
      </c>
      <c r="AQ42" s="113"/>
      <c r="AR42" s="113"/>
      <c r="AS42" s="113"/>
      <c r="AT42" s="113"/>
      <c r="AU42" s="113"/>
      <c r="AV42" s="113"/>
      <c r="AW42" s="8"/>
      <c r="AX42" s="8"/>
      <c r="AY42" s="8"/>
      <c r="AZ42" s="8"/>
      <c r="BA42" s="8"/>
      <c r="BB42" s="8"/>
      <c r="BC42" s="8"/>
      <c r="BD42" s="8"/>
      <c r="BE42" s="8"/>
      <c r="BF42" s="8"/>
      <c r="BG42" s="8"/>
      <c r="BH42" s="8"/>
      <c r="BI42" s="10"/>
      <c r="BJ42" s="5"/>
      <c r="BO42" s="4"/>
      <c r="BP42" s="4"/>
      <c r="BQ42" s="4"/>
      <c r="BR42" s="4"/>
      <c r="BS42" s="4"/>
      <c r="BT42" s="4"/>
      <c r="BU42" s="4"/>
      <c r="BV42" s="4"/>
    </row>
    <row r="43" spans="3:74" ht="9.75" customHeight="1" x14ac:dyDescent="0.4">
      <c r="C43" s="5"/>
      <c r="D43" s="10"/>
      <c r="E43" s="10"/>
      <c r="F43" s="340">
        <f>市提出用!F43</f>
        <v>0</v>
      </c>
      <c r="G43" s="341"/>
      <c r="H43" s="341">
        <f>市提出用!H43</f>
        <v>0</v>
      </c>
      <c r="I43" s="341"/>
      <c r="J43" s="341">
        <f>市提出用!J43</f>
        <v>0</v>
      </c>
      <c r="K43" s="341"/>
      <c r="L43" s="341">
        <f>市提出用!L43</f>
        <v>0</v>
      </c>
      <c r="M43" s="341"/>
      <c r="N43" s="341">
        <f>市提出用!N43</f>
        <v>0</v>
      </c>
      <c r="O43" s="341"/>
      <c r="P43" s="341">
        <f>市提出用!P43</f>
        <v>0</v>
      </c>
      <c r="Q43" s="341"/>
      <c r="R43" s="341">
        <f>市提出用!R43</f>
        <v>0</v>
      </c>
      <c r="S43" s="345"/>
      <c r="T43" s="340">
        <f>市提出用!T43</f>
        <v>0</v>
      </c>
      <c r="U43" s="341"/>
      <c r="V43" s="341">
        <f>市提出用!V43</f>
        <v>0</v>
      </c>
      <c r="W43" s="341"/>
      <c r="X43" s="341">
        <f>市提出用!X43</f>
        <v>0</v>
      </c>
      <c r="Y43" s="341"/>
      <c r="Z43" s="341">
        <f>市提出用!Z43</f>
        <v>0</v>
      </c>
      <c r="AA43" s="341"/>
      <c r="AB43" s="341">
        <f>市提出用!AB43</f>
        <v>0</v>
      </c>
      <c r="AC43" s="341"/>
      <c r="AD43" s="341">
        <f>市提出用!AD43</f>
        <v>0</v>
      </c>
      <c r="AE43" s="341"/>
      <c r="AF43" s="341">
        <f>市提出用!AF43</f>
        <v>0</v>
      </c>
      <c r="AG43" s="341"/>
      <c r="AH43" s="341">
        <f>市提出用!AH43</f>
        <v>0</v>
      </c>
      <c r="AI43" s="341"/>
      <c r="AJ43" s="341">
        <f>市提出用!AJ43</f>
        <v>0</v>
      </c>
      <c r="AK43" s="345"/>
      <c r="AL43" s="10"/>
      <c r="AM43" s="10"/>
      <c r="AN43" s="10"/>
      <c r="AO43" s="10"/>
      <c r="AP43" s="113"/>
      <c r="AQ43" s="113"/>
      <c r="AR43" s="113"/>
      <c r="AS43" s="113"/>
      <c r="AT43" s="113"/>
      <c r="AU43" s="113"/>
      <c r="AV43" s="113"/>
      <c r="AW43" s="8"/>
      <c r="AX43" s="8"/>
      <c r="AY43" s="8"/>
      <c r="AZ43" s="8"/>
      <c r="BA43" s="8"/>
      <c r="BB43" s="8"/>
      <c r="BC43" s="8"/>
      <c r="BD43" s="8"/>
      <c r="BE43" s="8"/>
      <c r="BF43" s="8"/>
      <c r="BG43" s="8"/>
      <c r="BH43" s="8"/>
      <c r="BI43" s="10"/>
      <c r="BJ43" s="5"/>
      <c r="BO43" s="4"/>
      <c r="BP43" s="4"/>
      <c r="BQ43" s="4"/>
      <c r="BR43" s="4"/>
      <c r="BS43" s="4"/>
      <c r="BT43" s="4"/>
      <c r="BU43" s="4"/>
      <c r="BV43" s="4"/>
    </row>
    <row r="44" spans="3:74" ht="7.5" customHeight="1" x14ac:dyDescent="0.4">
      <c r="C44" s="5"/>
      <c r="D44" s="10"/>
      <c r="E44" s="10"/>
      <c r="F44" s="342"/>
      <c r="G44" s="343"/>
      <c r="H44" s="343"/>
      <c r="I44" s="343"/>
      <c r="J44" s="343"/>
      <c r="K44" s="343"/>
      <c r="L44" s="343"/>
      <c r="M44" s="343"/>
      <c r="N44" s="343"/>
      <c r="O44" s="343"/>
      <c r="P44" s="343"/>
      <c r="Q44" s="343"/>
      <c r="R44" s="343"/>
      <c r="S44" s="346"/>
      <c r="T44" s="342"/>
      <c r="U44" s="343"/>
      <c r="V44" s="343"/>
      <c r="W44" s="343"/>
      <c r="X44" s="343"/>
      <c r="Y44" s="343"/>
      <c r="Z44" s="343"/>
      <c r="AA44" s="343"/>
      <c r="AB44" s="343"/>
      <c r="AC44" s="343"/>
      <c r="AD44" s="343"/>
      <c r="AE44" s="343"/>
      <c r="AF44" s="343"/>
      <c r="AG44" s="343"/>
      <c r="AH44" s="343"/>
      <c r="AI44" s="343"/>
      <c r="AJ44" s="343"/>
      <c r="AK44" s="346"/>
      <c r="AL44" s="10"/>
      <c r="AM44" s="10"/>
      <c r="AN44" s="10"/>
      <c r="AO44" s="10"/>
      <c r="AP44" s="5"/>
      <c r="AQ44" s="5"/>
      <c r="AR44" s="5"/>
      <c r="AS44" s="5"/>
      <c r="AT44" s="5"/>
      <c r="AU44" s="5"/>
      <c r="AV44" s="5"/>
      <c r="AW44" s="5"/>
      <c r="AX44" s="5"/>
      <c r="AY44" s="5"/>
      <c r="AZ44" s="5"/>
      <c r="BA44" s="5"/>
      <c r="BB44" s="5"/>
      <c r="BC44" s="5"/>
      <c r="BD44" s="5"/>
      <c r="BE44" s="5"/>
      <c r="BF44" s="8"/>
      <c r="BG44" s="8"/>
      <c r="BH44" s="8"/>
      <c r="BI44" s="5"/>
      <c r="BJ44" s="5"/>
      <c r="BU44" s="4"/>
      <c r="BV44" s="4"/>
    </row>
    <row r="45" spans="3:74" ht="7.5" customHeight="1" thickBot="1" x14ac:dyDescent="0.45">
      <c r="C45" s="5"/>
      <c r="D45" s="232" t="s">
        <v>241</v>
      </c>
      <c r="E45" s="232"/>
      <c r="F45" s="259">
        <v>18</v>
      </c>
      <c r="G45" s="255"/>
      <c r="H45" s="255">
        <v>17</v>
      </c>
      <c r="I45" s="255"/>
      <c r="J45" s="255">
        <v>16</v>
      </c>
      <c r="K45" s="255"/>
      <c r="L45" s="255">
        <v>15</v>
      </c>
      <c r="M45" s="255"/>
      <c r="N45" s="255">
        <v>14</v>
      </c>
      <c r="O45" s="255"/>
      <c r="P45" s="255">
        <v>13</v>
      </c>
      <c r="Q45" s="255"/>
      <c r="R45" s="255">
        <v>12</v>
      </c>
      <c r="S45" s="256"/>
      <c r="T45" s="259">
        <v>11</v>
      </c>
      <c r="U45" s="255"/>
      <c r="V45" s="255">
        <v>21</v>
      </c>
      <c r="W45" s="255"/>
      <c r="X45" s="255">
        <v>22</v>
      </c>
      <c r="Y45" s="255"/>
      <c r="Z45" s="255">
        <v>23</v>
      </c>
      <c r="AA45" s="255"/>
      <c r="AB45" s="255">
        <v>24</v>
      </c>
      <c r="AC45" s="255"/>
      <c r="AD45" s="255">
        <v>25</v>
      </c>
      <c r="AE45" s="255"/>
      <c r="AF45" s="255">
        <v>26</v>
      </c>
      <c r="AG45" s="255"/>
      <c r="AH45" s="255">
        <v>27</v>
      </c>
      <c r="AI45" s="255"/>
      <c r="AJ45" s="255">
        <v>28</v>
      </c>
      <c r="AK45" s="256"/>
      <c r="AL45" s="232" t="s">
        <v>240</v>
      </c>
      <c r="AM45" s="232"/>
      <c r="AN45" s="10"/>
      <c r="AO45" s="10"/>
      <c r="AP45" s="10"/>
      <c r="AQ45" s="10"/>
      <c r="AR45" s="158">
        <f>市提出用!AR45</f>
        <v>0</v>
      </c>
      <c r="AS45" s="158"/>
      <c r="AT45" s="10"/>
      <c r="AU45" s="104"/>
      <c r="AV45" s="158">
        <f>市提出用!AV45</f>
        <v>0</v>
      </c>
      <c r="AW45" s="158"/>
      <c r="AX45" s="10"/>
      <c r="AY45" s="38"/>
      <c r="AZ45" s="6"/>
      <c r="BA45" s="6"/>
      <c r="BB45" s="104"/>
      <c r="BC45" s="104"/>
      <c r="BD45" s="158">
        <f>市提出用!BD45</f>
        <v>0</v>
      </c>
      <c r="BE45" s="158"/>
      <c r="BF45" s="10"/>
      <c r="BG45" s="10"/>
      <c r="BH45" s="5"/>
      <c r="BI45" s="5"/>
      <c r="BJ45" s="5"/>
      <c r="BO45" s="4"/>
      <c r="BP45" s="4"/>
      <c r="BQ45" s="4"/>
      <c r="BR45" s="4"/>
      <c r="BS45" s="4"/>
      <c r="BT45" s="4"/>
      <c r="BU45" s="4"/>
      <c r="BV45" s="4"/>
    </row>
    <row r="46" spans="3:74" ht="7.5" customHeight="1" x14ac:dyDescent="0.4">
      <c r="C46" s="5"/>
      <c r="D46" s="232"/>
      <c r="E46" s="232"/>
      <c r="F46" s="260">
        <v>48</v>
      </c>
      <c r="G46" s="257"/>
      <c r="H46" s="257">
        <v>47</v>
      </c>
      <c r="I46" s="257"/>
      <c r="J46" s="257">
        <v>46</v>
      </c>
      <c r="K46" s="257"/>
      <c r="L46" s="257">
        <v>45</v>
      </c>
      <c r="M46" s="257"/>
      <c r="N46" s="257">
        <v>44</v>
      </c>
      <c r="O46" s="257"/>
      <c r="P46" s="257">
        <v>43</v>
      </c>
      <c r="Q46" s="257"/>
      <c r="R46" s="257">
        <v>42</v>
      </c>
      <c r="S46" s="258"/>
      <c r="T46" s="260">
        <v>41</v>
      </c>
      <c r="U46" s="257"/>
      <c r="V46" s="257">
        <v>31</v>
      </c>
      <c r="W46" s="257"/>
      <c r="X46" s="257">
        <v>32</v>
      </c>
      <c r="Y46" s="257"/>
      <c r="Z46" s="257">
        <v>33</v>
      </c>
      <c r="AA46" s="257"/>
      <c r="AB46" s="257">
        <v>34</v>
      </c>
      <c r="AC46" s="257"/>
      <c r="AD46" s="257">
        <v>35</v>
      </c>
      <c r="AE46" s="257"/>
      <c r="AF46" s="257">
        <v>36</v>
      </c>
      <c r="AG46" s="257"/>
      <c r="AH46" s="257">
        <v>37</v>
      </c>
      <c r="AI46" s="257"/>
      <c r="AJ46" s="257">
        <v>38</v>
      </c>
      <c r="AK46" s="258"/>
      <c r="AL46" s="232"/>
      <c r="AM46" s="232"/>
      <c r="AN46" s="10"/>
      <c r="AO46" s="10"/>
      <c r="AP46" s="10"/>
      <c r="AQ46" s="10"/>
      <c r="AR46" s="158"/>
      <c r="AS46" s="158"/>
      <c r="AT46" s="10"/>
      <c r="AU46" s="104"/>
      <c r="AV46" s="158"/>
      <c r="AW46" s="158"/>
      <c r="AX46" s="10"/>
      <c r="AY46" s="38"/>
      <c r="AZ46" s="6"/>
      <c r="BA46" s="6"/>
      <c r="BB46" s="104"/>
      <c r="BC46" s="104"/>
      <c r="BD46" s="158"/>
      <c r="BE46" s="158"/>
      <c r="BF46" s="10"/>
      <c r="BG46" s="10"/>
      <c r="BH46" s="5"/>
      <c r="BI46" s="5"/>
      <c r="BJ46" s="5"/>
      <c r="BP46" s="4"/>
      <c r="BQ46" s="4"/>
      <c r="BR46" s="4"/>
      <c r="BS46" s="4"/>
      <c r="BT46" s="4"/>
      <c r="BU46" s="4"/>
      <c r="BV46" s="4"/>
    </row>
    <row r="47" spans="3:74" ht="7.5" customHeight="1" x14ac:dyDescent="0.4">
      <c r="C47" s="5"/>
      <c r="D47" s="10"/>
      <c r="E47" s="10"/>
      <c r="F47" s="338">
        <f>市提出用!F47</f>
        <v>0</v>
      </c>
      <c r="G47" s="334"/>
      <c r="H47" s="334">
        <f>市提出用!H47</f>
        <v>0</v>
      </c>
      <c r="I47" s="334"/>
      <c r="J47" s="334">
        <f>市提出用!J47</f>
        <v>0</v>
      </c>
      <c r="K47" s="334"/>
      <c r="L47" s="334">
        <f>市提出用!L47</f>
        <v>0</v>
      </c>
      <c r="M47" s="334"/>
      <c r="N47" s="334">
        <f>市提出用!N47</f>
        <v>0</v>
      </c>
      <c r="O47" s="334"/>
      <c r="P47" s="334">
        <f>市提出用!P47</f>
        <v>0</v>
      </c>
      <c r="Q47" s="334"/>
      <c r="R47" s="334">
        <f>市提出用!R47</f>
        <v>0</v>
      </c>
      <c r="S47" s="336"/>
      <c r="T47" s="338">
        <f>市提出用!T47</f>
        <v>0</v>
      </c>
      <c r="U47" s="334"/>
      <c r="V47" s="334">
        <f>市提出用!V47</f>
        <v>0</v>
      </c>
      <c r="W47" s="334"/>
      <c r="X47" s="334">
        <f>市提出用!X47</f>
        <v>0</v>
      </c>
      <c r="Y47" s="334"/>
      <c r="Z47" s="334">
        <f>市提出用!Z47</f>
        <v>0</v>
      </c>
      <c r="AA47" s="334"/>
      <c r="AB47" s="334">
        <f>市提出用!AB47</f>
        <v>0</v>
      </c>
      <c r="AC47" s="334"/>
      <c r="AD47" s="334">
        <f>市提出用!AD47</f>
        <v>0</v>
      </c>
      <c r="AE47" s="334"/>
      <c r="AF47" s="334">
        <f>市提出用!AF47</f>
        <v>0</v>
      </c>
      <c r="AG47" s="334"/>
      <c r="AH47" s="334">
        <f>市提出用!AH47</f>
        <v>0</v>
      </c>
      <c r="AI47" s="334"/>
      <c r="AJ47" s="334">
        <f>市提出用!AJ47</f>
        <v>0</v>
      </c>
      <c r="AK47" s="336"/>
      <c r="AL47" s="10"/>
      <c r="AM47" s="10"/>
      <c r="AN47" s="10"/>
      <c r="AO47" s="10"/>
      <c r="AP47" s="10"/>
      <c r="AQ47" s="10"/>
      <c r="AR47" s="128">
        <f>市提出用!AR47</f>
        <v>0</v>
      </c>
      <c r="AS47" s="128"/>
      <c r="AT47" s="10"/>
      <c r="AU47" s="104"/>
      <c r="AV47" s="128">
        <f>市提出用!AV47</f>
        <v>0</v>
      </c>
      <c r="AW47" s="128"/>
      <c r="AX47" s="10"/>
      <c r="AY47" s="38"/>
      <c r="AZ47" s="6"/>
      <c r="BA47" s="6"/>
      <c r="BB47" s="104"/>
      <c r="BC47" s="104"/>
      <c r="BD47" s="128">
        <f>市提出用!BD47</f>
        <v>0</v>
      </c>
      <c r="BE47" s="128"/>
      <c r="BF47" s="10"/>
      <c r="BG47" s="10"/>
      <c r="BH47" s="5"/>
      <c r="BI47" s="5"/>
      <c r="BJ47" s="5"/>
      <c r="BO47" s="4"/>
      <c r="BP47" s="4"/>
      <c r="BQ47" s="4"/>
      <c r="BR47" s="4"/>
      <c r="BS47" s="4"/>
      <c r="BT47" s="4"/>
      <c r="BU47" s="4"/>
      <c r="BV47" s="4"/>
    </row>
    <row r="48" spans="3:74" ht="7.5" customHeight="1" thickBot="1" x14ac:dyDescent="0.45">
      <c r="C48" s="5"/>
      <c r="D48" s="10"/>
      <c r="E48" s="10"/>
      <c r="F48" s="339"/>
      <c r="G48" s="335"/>
      <c r="H48" s="335"/>
      <c r="I48" s="335"/>
      <c r="J48" s="335"/>
      <c r="K48" s="335"/>
      <c r="L48" s="335"/>
      <c r="M48" s="335"/>
      <c r="N48" s="335"/>
      <c r="O48" s="335"/>
      <c r="P48" s="335"/>
      <c r="Q48" s="335"/>
      <c r="R48" s="335"/>
      <c r="S48" s="337"/>
      <c r="T48" s="339"/>
      <c r="U48" s="335"/>
      <c r="V48" s="335"/>
      <c r="W48" s="335"/>
      <c r="X48" s="335"/>
      <c r="Y48" s="335"/>
      <c r="Z48" s="335"/>
      <c r="AA48" s="335"/>
      <c r="AB48" s="335"/>
      <c r="AC48" s="335"/>
      <c r="AD48" s="335"/>
      <c r="AE48" s="335"/>
      <c r="AF48" s="335"/>
      <c r="AG48" s="335"/>
      <c r="AH48" s="335"/>
      <c r="AI48" s="335"/>
      <c r="AJ48" s="335"/>
      <c r="AK48" s="337"/>
      <c r="AL48" s="10"/>
      <c r="AM48" s="10"/>
      <c r="AN48" s="10"/>
      <c r="AO48" s="10"/>
      <c r="AP48" s="10"/>
      <c r="AQ48" s="10"/>
      <c r="AR48" s="128"/>
      <c r="AS48" s="128"/>
      <c r="AT48" s="10"/>
      <c r="AU48" s="104"/>
      <c r="AV48" s="128"/>
      <c r="AW48" s="128"/>
      <c r="AX48" s="10"/>
      <c r="AY48" s="38"/>
      <c r="AZ48" s="6"/>
      <c r="BA48" s="6"/>
      <c r="BB48" s="104"/>
      <c r="BC48" s="104"/>
      <c r="BD48" s="128"/>
      <c r="BE48" s="128"/>
      <c r="BF48" s="10"/>
      <c r="BG48" s="10"/>
      <c r="BH48" s="10"/>
      <c r="BI48" s="5"/>
      <c r="BJ48" s="5"/>
      <c r="BP48" s="4"/>
      <c r="BQ48" s="4"/>
      <c r="BR48" s="4"/>
      <c r="BS48" s="4"/>
      <c r="BT48" s="4"/>
      <c r="BU48" s="4"/>
      <c r="BV48" s="4"/>
    </row>
    <row r="49" spans="3:74" ht="9.75" customHeight="1" thickBot="1" x14ac:dyDescent="0.2">
      <c r="C49" s="5"/>
      <c r="D49" s="10"/>
      <c r="E49" s="10"/>
      <c r="F49" s="10"/>
      <c r="G49" s="10"/>
      <c r="H49" s="10"/>
      <c r="I49" s="10"/>
      <c r="J49" s="10"/>
      <c r="K49" s="10"/>
      <c r="L49" s="10"/>
      <c r="M49" s="10"/>
      <c r="N49" s="10"/>
      <c r="O49" s="10"/>
      <c r="P49" s="10"/>
      <c r="Q49" s="10"/>
      <c r="R49" s="10"/>
      <c r="S49" s="10"/>
      <c r="T49" s="245" t="s">
        <v>242</v>
      </c>
      <c r="U49" s="245"/>
      <c r="V49" s="245"/>
      <c r="W49" s="245"/>
      <c r="X49" s="10"/>
      <c r="Y49" s="10"/>
      <c r="Z49" s="10"/>
      <c r="AA49" s="10"/>
      <c r="AB49" s="10"/>
      <c r="AC49" s="10"/>
      <c r="AD49" s="10"/>
      <c r="AE49" s="10"/>
      <c r="AF49" s="10"/>
      <c r="AG49" s="10"/>
      <c r="AH49" s="10"/>
      <c r="AI49" s="10"/>
      <c r="AJ49" s="10"/>
      <c r="AK49" s="10"/>
      <c r="AL49" s="10"/>
      <c r="AM49" s="10"/>
      <c r="AN49" s="10"/>
      <c r="AO49" s="10"/>
      <c r="AP49" s="233" t="s">
        <v>241</v>
      </c>
      <c r="AQ49" s="233"/>
      <c r="AR49" s="246" t="s">
        <v>286</v>
      </c>
      <c r="AS49" s="246"/>
      <c r="AT49" s="246"/>
      <c r="AU49" s="246"/>
      <c r="AV49" s="247">
        <v>11</v>
      </c>
      <c r="AW49" s="247"/>
      <c r="AX49" s="10"/>
      <c r="AY49" s="38"/>
      <c r="AZ49" s="10"/>
      <c r="BA49" s="10"/>
      <c r="BB49" s="10"/>
      <c r="BC49" s="248" t="s">
        <v>283</v>
      </c>
      <c r="BD49" s="248"/>
      <c r="BE49" s="248"/>
      <c r="BF49" s="248"/>
      <c r="BG49" s="233" t="s">
        <v>240</v>
      </c>
      <c r="BH49" s="233"/>
      <c r="BI49" s="5"/>
      <c r="BJ49" s="5"/>
      <c r="BO49" s="4"/>
      <c r="BP49" s="4"/>
      <c r="BQ49" s="4"/>
      <c r="BR49" s="4"/>
      <c r="BS49" s="4"/>
      <c r="BT49" s="4"/>
      <c r="BU49" s="4"/>
      <c r="BV49" s="4"/>
    </row>
    <row r="50" spans="3:74" ht="9.75" customHeight="1" thickTop="1" x14ac:dyDescent="0.4">
      <c r="C50" s="5"/>
      <c r="D50" s="10"/>
      <c r="E50" s="10"/>
      <c r="F50" s="10"/>
      <c r="G50" s="10"/>
      <c r="H50" s="10"/>
      <c r="I50" s="10"/>
      <c r="J50" s="10"/>
      <c r="K50" s="10"/>
      <c r="L50" s="10"/>
      <c r="M50" s="10"/>
      <c r="N50" s="10"/>
      <c r="O50" s="10"/>
      <c r="P50" s="10"/>
      <c r="Q50" s="10"/>
      <c r="R50" s="10"/>
      <c r="S50" s="10"/>
      <c r="T50" s="44"/>
      <c r="U50" s="44"/>
      <c r="V50" s="44"/>
      <c r="W50" s="44"/>
      <c r="X50" s="10"/>
      <c r="Y50" s="10"/>
      <c r="Z50" s="10"/>
      <c r="AA50" s="10"/>
      <c r="AB50" s="234" t="s">
        <v>287</v>
      </c>
      <c r="AC50" s="235"/>
      <c r="AD50" s="235"/>
      <c r="AE50" s="235"/>
      <c r="AF50" s="235"/>
      <c r="AG50" s="235"/>
      <c r="AH50" s="235"/>
      <c r="AI50" s="235"/>
      <c r="AJ50" s="235"/>
      <c r="AK50" s="235"/>
      <c r="AL50" s="235"/>
      <c r="AM50" s="235"/>
      <c r="AN50" s="236"/>
      <c r="AO50" s="5"/>
      <c r="AP50" s="233"/>
      <c r="AQ50" s="233"/>
      <c r="AR50" s="240" t="s">
        <v>284</v>
      </c>
      <c r="AS50" s="240"/>
      <c r="AT50" s="240"/>
      <c r="AU50" s="240"/>
      <c r="AV50" s="41"/>
      <c r="AW50" s="41"/>
      <c r="AX50" s="41"/>
      <c r="AY50" s="42"/>
      <c r="AZ50" s="241">
        <v>31</v>
      </c>
      <c r="BA50" s="241"/>
      <c r="BB50" s="40"/>
      <c r="BC50" s="242" t="s">
        <v>285</v>
      </c>
      <c r="BD50" s="242"/>
      <c r="BE50" s="242"/>
      <c r="BF50" s="242"/>
      <c r="BG50" s="233"/>
      <c r="BH50" s="233"/>
      <c r="BI50" s="5"/>
      <c r="BJ50" s="5"/>
    </row>
    <row r="51" spans="3:74" ht="7.5" customHeight="1" x14ac:dyDescent="0.4">
      <c r="C51" s="5"/>
      <c r="D51" s="5"/>
      <c r="E51" s="10"/>
      <c r="F51" s="128" t="s">
        <v>244</v>
      </c>
      <c r="G51" s="128"/>
      <c r="H51" s="128"/>
      <c r="I51" s="128"/>
      <c r="J51" s="128"/>
      <c r="K51" s="128"/>
      <c r="L51" s="128"/>
      <c r="M51" s="128"/>
      <c r="N51" s="128"/>
      <c r="O51" s="128"/>
      <c r="P51" s="128" t="s">
        <v>245</v>
      </c>
      <c r="Q51" s="128"/>
      <c r="R51" s="128"/>
      <c r="S51" s="128"/>
      <c r="T51" s="127" t="s">
        <v>258</v>
      </c>
      <c r="U51" s="127"/>
      <c r="V51" s="127"/>
      <c r="W51" s="127"/>
      <c r="X51" s="127"/>
      <c r="Y51" s="127"/>
      <c r="Z51" s="5"/>
      <c r="AA51" s="5"/>
      <c r="AB51" s="237"/>
      <c r="AC51" s="238"/>
      <c r="AD51" s="238"/>
      <c r="AE51" s="238"/>
      <c r="AF51" s="238"/>
      <c r="AG51" s="238"/>
      <c r="AH51" s="238"/>
      <c r="AI51" s="238"/>
      <c r="AJ51" s="238"/>
      <c r="AK51" s="238"/>
      <c r="AL51" s="238"/>
      <c r="AM51" s="238"/>
      <c r="AN51" s="239"/>
      <c r="AO51" s="5"/>
      <c r="AP51" s="10"/>
      <c r="AQ51" s="10"/>
      <c r="AR51" s="158">
        <f>市提出用!AR51</f>
        <v>0</v>
      </c>
      <c r="AS51" s="158"/>
      <c r="AT51" s="10"/>
      <c r="AU51" s="10"/>
      <c r="AV51" s="10"/>
      <c r="AW51" s="10"/>
      <c r="AX51" s="10"/>
      <c r="AY51" s="39"/>
      <c r="AZ51" s="158">
        <f>市提出用!AZ51</f>
        <v>0</v>
      </c>
      <c r="BA51" s="158"/>
      <c r="BB51" s="104"/>
      <c r="BC51" s="104"/>
      <c r="BD51" s="158">
        <f>市提出用!BD51</f>
        <v>0</v>
      </c>
      <c r="BE51" s="158"/>
      <c r="BF51" s="10"/>
      <c r="BG51" s="10"/>
      <c r="BH51" s="10"/>
      <c r="BI51" s="5"/>
      <c r="BJ51" s="5"/>
    </row>
    <row r="52" spans="3:74" ht="7.5" customHeight="1" x14ac:dyDescent="0.4">
      <c r="C52" s="5"/>
      <c r="D52" s="10"/>
      <c r="E52" s="24"/>
      <c r="F52" s="128"/>
      <c r="G52" s="128"/>
      <c r="H52" s="128"/>
      <c r="I52" s="128"/>
      <c r="J52" s="128"/>
      <c r="K52" s="128"/>
      <c r="L52" s="128"/>
      <c r="M52" s="128"/>
      <c r="N52" s="128"/>
      <c r="O52" s="128"/>
      <c r="P52" s="128"/>
      <c r="Q52" s="128"/>
      <c r="R52" s="128"/>
      <c r="S52" s="128"/>
      <c r="T52" s="127"/>
      <c r="U52" s="127"/>
      <c r="V52" s="127"/>
      <c r="W52" s="127"/>
      <c r="X52" s="127"/>
      <c r="Y52" s="127"/>
      <c r="Z52" s="10"/>
      <c r="AA52" s="10"/>
      <c r="AB52" s="149">
        <v>0</v>
      </c>
      <c r="AC52" s="150"/>
      <c r="AD52" s="151" t="s">
        <v>289</v>
      </c>
      <c r="AE52" s="151"/>
      <c r="AF52" s="151"/>
      <c r="AG52" s="151"/>
      <c r="AH52" s="151"/>
      <c r="AI52" s="151"/>
      <c r="AJ52" s="151"/>
      <c r="AK52" s="151"/>
      <c r="AL52" s="151"/>
      <c r="AM52" s="151"/>
      <c r="AN52" s="152"/>
      <c r="AO52" s="5"/>
      <c r="AP52" s="10"/>
      <c r="AQ52" s="10"/>
      <c r="AR52" s="158"/>
      <c r="AS52" s="158"/>
      <c r="AT52" s="10"/>
      <c r="AU52" s="10"/>
      <c r="AV52" s="10"/>
      <c r="AW52" s="10"/>
      <c r="AX52" s="10"/>
      <c r="AY52" s="39"/>
      <c r="AZ52" s="158"/>
      <c r="BA52" s="158"/>
      <c r="BB52" s="104"/>
      <c r="BC52" s="104"/>
      <c r="BD52" s="158"/>
      <c r="BE52" s="158"/>
      <c r="BF52" s="10"/>
      <c r="BG52" s="10"/>
      <c r="BH52" s="10"/>
      <c r="BI52" s="5"/>
      <c r="BJ52" s="5"/>
      <c r="BO52" s="43"/>
    </row>
    <row r="53" spans="3:74" ht="7.5" customHeight="1" x14ac:dyDescent="0.4">
      <c r="C53" s="5"/>
      <c r="D53" s="127" t="s">
        <v>246</v>
      </c>
      <c r="E53" s="127"/>
      <c r="F53" s="128" t="s">
        <v>247</v>
      </c>
      <c r="G53" s="128"/>
      <c r="H53" s="128"/>
      <c r="I53" s="128"/>
      <c r="J53" s="295" t="s">
        <v>248</v>
      </c>
      <c r="K53" s="295"/>
      <c r="L53" s="295"/>
      <c r="M53" s="295"/>
      <c r="N53" s="295"/>
      <c r="O53" s="295"/>
      <c r="P53" s="128">
        <f>市提出用!P53</f>
        <v>0</v>
      </c>
      <c r="Q53" s="128"/>
      <c r="R53" s="295" t="s">
        <v>257</v>
      </c>
      <c r="S53" s="295"/>
      <c r="T53" s="232" t="s">
        <v>249</v>
      </c>
      <c r="U53" s="232"/>
      <c r="V53" s="232"/>
      <c r="W53" s="232"/>
      <c r="X53" s="232"/>
      <c r="Y53" s="232"/>
      <c r="Z53" s="5"/>
      <c r="AA53" s="5"/>
      <c r="AB53" s="149">
        <v>1</v>
      </c>
      <c r="AC53" s="150"/>
      <c r="AD53" s="151" t="s">
        <v>290</v>
      </c>
      <c r="AE53" s="151"/>
      <c r="AF53" s="151"/>
      <c r="AG53" s="151"/>
      <c r="AH53" s="151"/>
      <c r="AI53" s="151"/>
      <c r="AJ53" s="151"/>
      <c r="AK53" s="151"/>
      <c r="AL53" s="151"/>
      <c r="AM53" s="151"/>
      <c r="AN53" s="152"/>
      <c r="AO53" s="5"/>
      <c r="AP53" s="10"/>
      <c r="AQ53" s="10"/>
      <c r="AR53" s="128">
        <f>市提出用!AR53</f>
        <v>0</v>
      </c>
      <c r="AS53" s="128"/>
      <c r="AT53" s="10"/>
      <c r="AU53" s="10"/>
      <c r="AV53" s="10"/>
      <c r="AW53" s="10"/>
      <c r="AX53" s="10"/>
      <c r="AY53" s="38"/>
      <c r="AZ53" s="128">
        <f>市提出用!AZ53</f>
        <v>0</v>
      </c>
      <c r="BA53" s="128"/>
      <c r="BB53" s="10"/>
      <c r="BC53" s="10"/>
      <c r="BD53" s="128">
        <f>市提出用!BD53</f>
        <v>0</v>
      </c>
      <c r="BE53" s="128"/>
      <c r="BF53" s="10"/>
      <c r="BG53" s="10"/>
      <c r="BH53" s="10"/>
      <c r="BI53" s="5"/>
      <c r="BJ53" s="5"/>
    </row>
    <row r="54" spans="3:74" ht="7.5" customHeight="1" x14ac:dyDescent="0.4">
      <c r="C54" s="5"/>
      <c r="D54" s="127"/>
      <c r="E54" s="127"/>
      <c r="F54" s="128"/>
      <c r="G54" s="128"/>
      <c r="H54" s="128"/>
      <c r="I54" s="128"/>
      <c r="J54" s="295"/>
      <c r="K54" s="295"/>
      <c r="L54" s="295"/>
      <c r="M54" s="295"/>
      <c r="N54" s="295"/>
      <c r="O54" s="295"/>
      <c r="P54" s="128"/>
      <c r="Q54" s="128"/>
      <c r="R54" s="295"/>
      <c r="S54" s="295"/>
      <c r="T54" s="232"/>
      <c r="U54" s="232"/>
      <c r="V54" s="232"/>
      <c r="W54" s="232"/>
      <c r="X54" s="232"/>
      <c r="Y54" s="232"/>
      <c r="Z54" s="5"/>
      <c r="AA54" s="5"/>
      <c r="AB54" s="149">
        <v>9</v>
      </c>
      <c r="AC54" s="150"/>
      <c r="AD54" s="151" t="s">
        <v>292</v>
      </c>
      <c r="AE54" s="151"/>
      <c r="AF54" s="151"/>
      <c r="AG54" s="151"/>
      <c r="AH54" s="151"/>
      <c r="AI54" s="151"/>
      <c r="AJ54" s="151"/>
      <c r="AK54" s="151"/>
      <c r="AL54" s="151"/>
      <c r="AM54" s="151"/>
      <c r="AN54" s="152"/>
      <c r="AO54" s="5"/>
      <c r="AP54" s="10"/>
      <c r="AQ54" s="10"/>
      <c r="AR54" s="128"/>
      <c r="AS54" s="128"/>
      <c r="AT54" s="10"/>
      <c r="AU54" s="10"/>
      <c r="AV54" s="10"/>
      <c r="AW54" s="10"/>
      <c r="AX54" s="10"/>
      <c r="AY54" s="38"/>
      <c r="AZ54" s="128"/>
      <c r="BA54" s="128"/>
      <c r="BB54" s="10"/>
      <c r="BC54" s="10"/>
      <c r="BD54" s="128"/>
      <c r="BE54" s="128"/>
      <c r="BF54" s="10"/>
      <c r="BG54" s="10"/>
      <c r="BH54" s="10"/>
      <c r="BI54" s="5"/>
      <c r="BJ54" s="5"/>
    </row>
    <row r="55" spans="3:74" ht="6.75" customHeight="1" x14ac:dyDescent="0.4">
      <c r="C55" s="5"/>
      <c r="D55" s="127" t="s">
        <v>254</v>
      </c>
      <c r="E55" s="127"/>
      <c r="F55" s="128" t="s">
        <v>361</v>
      </c>
      <c r="G55" s="128"/>
      <c r="H55" s="128"/>
      <c r="I55" s="128"/>
      <c r="J55" s="295" t="s">
        <v>250</v>
      </c>
      <c r="K55" s="295"/>
      <c r="L55" s="295"/>
      <c r="M55" s="295"/>
      <c r="N55" s="295"/>
      <c r="O55" s="295"/>
      <c r="P55" s="128">
        <f>市提出用!P55</f>
        <v>0</v>
      </c>
      <c r="Q55" s="128"/>
      <c r="R55" s="295" t="s">
        <v>257</v>
      </c>
      <c r="S55" s="295"/>
      <c r="T55" s="24"/>
      <c r="U55" s="24"/>
      <c r="V55" s="231">
        <f>SUM(P53:Q58)</f>
        <v>0</v>
      </c>
      <c r="W55" s="231"/>
      <c r="X55" s="231"/>
      <c r="Y55" s="148" t="s">
        <v>257</v>
      </c>
      <c r="Z55" s="148"/>
      <c r="AA55" s="5"/>
      <c r="AB55" s="149" t="s">
        <v>252</v>
      </c>
      <c r="AC55" s="150"/>
      <c r="AD55" s="151" t="s">
        <v>294</v>
      </c>
      <c r="AE55" s="151"/>
      <c r="AF55" s="151"/>
      <c r="AG55" s="151"/>
      <c r="AH55" s="151"/>
      <c r="AI55" s="151"/>
      <c r="AJ55" s="151"/>
      <c r="AK55" s="151"/>
      <c r="AL55" s="151"/>
      <c r="AM55" s="151"/>
      <c r="AN55" s="152"/>
      <c r="AO55" s="5"/>
      <c r="AP55" s="5"/>
      <c r="AQ55" s="5"/>
      <c r="AR55" s="5"/>
      <c r="AS55" s="5"/>
      <c r="AT55" s="5"/>
      <c r="AU55" s="5"/>
      <c r="AV55" s="5"/>
      <c r="AW55" s="5"/>
      <c r="AX55" s="5"/>
      <c r="AY55" s="5"/>
      <c r="AZ55" s="5"/>
      <c r="BA55" s="5"/>
      <c r="BB55" s="5"/>
      <c r="BC55" s="5"/>
      <c r="BD55" s="5"/>
      <c r="BE55" s="5"/>
      <c r="BF55" s="5"/>
      <c r="BG55" s="5"/>
      <c r="BH55" s="5"/>
      <c r="BI55" s="5"/>
      <c r="BJ55" s="5"/>
    </row>
    <row r="56" spans="3:74" ht="6.75" customHeight="1" x14ac:dyDescent="0.4">
      <c r="C56" s="5"/>
      <c r="D56" s="127"/>
      <c r="E56" s="127"/>
      <c r="F56" s="128"/>
      <c r="G56" s="128"/>
      <c r="H56" s="128"/>
      <c r="I56" s="128"/>
      <c r="J56" s="295"/>
      <c r="K56" s="295"/>
      <c r="L56" s="295"/>
      <c r="M56" s="295"/>
      <c r="N56" s="295"/>
      <c r="O56" s="295"/>
      <c r="P56" s="128"/>
      <c r="Q56" s="128"/>
      <c r="R56" s="295"/>
      <c r="S56" s="295"/>
      <c r="T56" s="24"/>
      <c r="U56" s="24"/>
      <c r="V56" s="231"/>
      <c r="W56" s="231"/>
      <c r="X56" s="231"/>
      <c r="Y56" s="148"/>
      <c r="Z56" s="148"/>
      <c r="AA56" s="5"/>
      <c r="AB56" s="153"/>
      <c r="AC56" s="154"/>
      <c r="AD56" s="154"/>
      <c r="AE56" s="154"/>
      <c r="AF56" s="154"/>
      <c r="AG56" s="154"/>
      <c r="AH56" s="154"/>
      <c r="AI56" s="154"/>
      <c r="AJ56" s="154"/>
      <c r="AK56" s="154"/>
      <c r="AL56" s="154"/>
      <c r="AM56" s="154"/>
      <c r="AN56" s="155"/>
      <c r="AO56" s="5"/>
      <c r="AP56" s="5"/>
      <c r="AQ56" s="5"/>
      <c r="AR56" s="5"/>
      <c r="AS56" s="5"/>
      <c r="AT56" s="5"/>
      <c r="AU56" s="5"/>
      <c r="AV56" s="5"/>
      <c r="AW56" s="5"/>
      <c r="AX56" s="5"/>
      <c r="AY56" s="5"/>
      <c r="AZ56" s="5"/>
      <c r="BA56" s="5"/>
      <c r="BB56" s="5"/>
      <c r="BC56" s="5"/>
      <c r="BD56" s="5"/>
      <c r="BE56" s="5"/>
      <c r="BF56" s="5"/>
      <c r="BG56" s="5"/>
      <c r="BH56" s="5"/>
      <c r="BI56" s="5"/>
      <c r="BJ56" s="5"/>
    </row>
    <row r="57" spans="3:74" ht="6.75" customHeight="1" x14ac:dyDescent="0.4">
      <c r="C57" s="5"/>
      <c r="D57" s="127" t="s">
        <v>255</v>
      </c>
      <c r="E57" s="127"/>
      <c r="F57" s="128" t="s">
        <v>362</v>
      </c>
      <c r="G57" s="128"/>
      <c r="H57" s="128"/>
      <c r="I57" s="128"/>
      <c r="J57" s="295" t="s">
        <v>251</v>
      </c>
      <c r="K57" s="295"/>
      <c r="L57" s="295"/>
      <c r="M57" s="295"/>
      <c r="N57" s="295"/>
      <c r="O57" s="295"/>
      <c r="P57" s="128">
        <f>市提出用!P57</f>
        <v>0</v>
      </c>
      <c r="Q57" s="128"/>
      <c r="R57" s="295" t="s">
        <v>257</v>
      </c>
      <c r="S57" s="295"/>
      <c r="T57" s="24"/>
      <c r="U57" s="24"/>
      <c r="V57" s="231"/>
      <c r="W57" s="231"/>
      <c r="X57" s="231"/>
      <c r="Y57" s="148"/>
      <c r="Z57" s="148"/>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row>
    <row r="58" spans="3:74" ht="6.75" customHeight="1" x14ac:dyDescent="0.4">
      <c r="C58" s="5"/>
      <c r="D58" s="127"/>
      <c r="E58" s="127"/>
      <c r="F58" s="128"/>
      <c r="G58" s="128"/>
      <c r="H58" s="128"/>
      <c r="I58" s="128"/>
      <c r="J58" s="295"/>
      <c r="K58" s="295"/>
      <c r="L58" s="295"/>
      <c r="M58" s="295"/>
      <c r="N58" s="295"/>
      <c r="O58" s="295"/>
      <c r="P58" s="128"/>
      <c r="Q58" s="128"/>
      <c r="R58" s="295"/>
      <c r="S58" s="295"/>
      <c r="T58" s="24"/>
      <c r="U58" s="24"/>
      <c r="V58" s="24"/>
      <c r="W58" s="24"/>
      <c r="X58" s="24"/>
      <c r="Y58" s="24"/>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row>
    <row r="59" spans="3:74" ht="7.5" customHeight="1" x14ac:dyDescent="0.4">
      <c r="C59" s="5"/>
      <c r="D59" s="127" t="s">
        <v>256</v>
      </c>
      <c r="E59" s="127"/>
      <c r="F59" s="115" t="s">
        <v>252</v>
      </c>
      <c r="G59" s="115"/>
      <c r="H59" s="115"/>
      <c r="I59" s="115"/>
      <c r="J59" s="126" t="s">
        <v>253</v>
      </c>
      <c r="K59" s="126"/>
      <c r="L59" s="126"/>
      <c r="M59" s="126"/>
      <c r="N59" s="126"/>
      <c r="O59" s="126"/>
      <c r="P59" s="128">
        <f>市提出用!P59</f>
        <v>0</v>
      </c>
      <c r="Q59" s="128"/>
      <c r="R59" s="126" t="s">
        <v>257</v>
      </c>
      <c r="S59" s="126"/>
      <c r="T59" s="24"/>
      <c r="U59" s="24"/>
      <c r="V59" s="24"/>
      <c r="W59" s="24"/>
      <c r="X59" s="24"/>
      <c r="Y59" s="24"/>
      <c r="Z59" s="5"/>
      <c r="AA59" s="5"/>
      <c r="AB59" s="225" t="s">
        <v>288</v>
      </c>
      <c r="AC59" s="226"/>
      <c r="AD59" s="226"/>
      <c r="AE59" s="226"/>
      <c r="AF59" s="226"/>
      <c r="AG59" s="226"/>
      <c r="AH59" s="226"/>
      <c r="AI59" s="226"/>
      <c r="AJ59" s="226"/>
      <c r="AK59" s="226"/>
      <c r="AL59" s="226"/>
      <c r="AM59" s="226"/>
      <c r="AN59" s="226"/>
      <c r="AO59" s="227"/>
      <c r="AP59" s="5"/>
      <c r="AQ59" s="5"/>
      <c r="AR59" s="156" t="s">
        <v>295</v>
      </c>
      <c r="AS59" s="156"/>
      <c r="AT59" s="156"/>
      <c r="AU59" s="156"/>
      <c r="AV59" s="156"/>
      <c r="AW59" s="156"/>
      <c r="AX59" s="156"/>
      <c r="AY59" s="156"/>
      <c r="AZ59" s="156"/>
      <c r="BA59" s="157" t="s">
        <v>296</v>
      </c>
      <c r="BB59" s="157"/>
      <c r="BC59" s="157"/>
      <c r="BD59" s="157"/>
      <c r="BE59" s="158">
        <f>市提出用!BE59</f>
        <v>0</v>
      </c>
      <c r="BF59" s="158"/>
      <c r="BG59" s="102"/>
      <c r="BH59" s="101"/>
      <c r="BI59" s="101"/>
      <c r="BJ59" s="5"/>
    </row>
    <row r="60" spans="3:74" ht="7.5" customHeight="1" x14ac:dyDescent="0.4">
      <c r="C60" s="5"/>
      <c r="D60" s="127"/>
      <c r="E60" s="127"/>
      <c r="F60" s="127"/>
      <c r="G60" s="127"/>
      <c r="H60" s="127"/>
      <c r="I60" s="127"/>
      <c r="J60" s="126"/>
      <c r="K60" s="126"/>
      <c r="L60" s="126"/>
      <c r="M60" s="126"/>
      <c r="N60" s="126"/>
      <c r="O60" s="126"/>
      <c r="P60" s="128"/>
      <c r="Q60" s="128"/>
      <c r="R60" s="126"/>
      <c r="S60" s="126"/>
      <c r="T60" s="24"/>
      <c r="U60" s="24"/>
      <c r="V60" s="24"/>
      <c r="W60" s="24"/>
      <c r="X60" s="24"/>
      <c r="Y60" s="24"/>
      <c r="Z60" s="5"/>
      <c r="AA60" s="5"/>
      <c r="AB60" s="228"/>
      <c r="AC60" s="229"/>
      <c r="AD60" s="229"/>
      <c r="AE60" s="229"/>
      <c r="AF60" s="229"/>
      <c r="AG60" s="229"/>
      <c r="AH60" s="229"/>
      <c r="AI60" s="229"/>
      <c r="AJ60" s="229"/>
      <c r="AK60" s="229"/>
      <c r="AL60" s="229"/>
      <c r="AM60" s="229"/>
      <c r="AN60" s="229"/>
      <c r="AO60" s="230"/>
      <c r="AP60" s="5"/>
      <c r="AQ60" s="5"/>
      <c r="AR60" s="156"/>
      <c r="AS60" s="156"/>
      <c r="AT60" s="156"/>
      <c r="AU60" s="156"/>
      <c r="AV60" s="156"/>
      <c r="AW60" s="156"/>
      <c r="AX60" s="156"/>
      <c r="AY60" s="156"/>
      <c r="AZ60" s="156"/>
      <c r="BA60" s="157"/>
      <c r="BB60" s="157"/>
      <c r="BC60" s="157"/>
      <c r="BD60" s="157"/>
      <c r="BE60" s="158"/>
      <c r="BF60" s="158"/>
      <c r="BG60" s="10"/>
      <c r="BH60" s="10"/>
      <c r="BI60" s="10"/>
      <c r="BJ60" s="5"/>
    </row>
    <row r="61" spans="3:74" s="4" customFormat="1" ht="7.5" customHeight="1" x14ac:dyDescent="0.4">
      <c r="C61" s="10"/>
      <c r="D61" s="10"/>
      <c r="E61" s="10"/>
      <c r="F61" s="10"/>
      <c r="G61" s="10"/>
      <c r="H61" s="10"/>
      <c r="J61" s="127" t="s">
        <v>259</v>
      </c>
      <c r="K61" s="127"/>
      <c r="L61" s="159" t="s">
        <v>260</v>
      </c>
      <c r="M61" s="159"/>
      <c r="N61" s="159"/>
      <c r="O61" s="159"/>
      <c r="P61" s="159"/>
      <c r="Q61" s="159"/>
      <c r="R61" s="159"/>
      <c r="S61" s="159"/>
      <c r="T61" s="159"/>
      <c r="U61" s="160"/>
      <c r="V61" s="333">
        <f>市提出用!V61</f>
        <v>0</v>
      </c>
      <c r="W61" s="333"/>
      <c r="X61" s="126" t="s">
        <v>257</v>
      </c>
      <c r="Y61" s="126"/>
      <c r="Z61" s="10"/>
      <c r="AA61" s="10"/>
      <c r="AB61" s="188">
        <v>0</v>
      </c>
      <c r="AC61" s="189"/>
      <c r="AD61" s="143" t="s">
        <v>289</v>
      </c>
      <c r="AE61" s="143"/>
      <c r="AF61" s="143"/>
      <c r="AG61" s="143"/>
      <c r="AH61" s="143"/>
      <c r="AI61" s="143"/>
      <c r="AJ61" s="143"/>
      <c r="AK61" s="143"/>
      <c r="AL61" s="143"/>
      <c r="AM61" s="143"/>
      <c r="AN61" s="143"/>
      <c r="AO61" s="144"/>
      <c r="AP61" s="10"/>
      <c r="AQ61" s="10"/>
      <c r="AR61" s="156" t="s">
        <v>297</v>
      </c>
      <c r="AS61" s="156"/>
      <c r="AT61" s="156"/>
      <c r="AU61" s="156"/>
      <c r="AV61" s="156"/>
      <c r="AW61" s="156"/>
      <c r="AX61" s="156"/>
      <c r="AY61" s="156"/>
      <c r="AZ61" s="156"/>
      <c r="BA61" s="157" t="s">
        <v>298</v>
      </c>
      <c r="BB61" s="157"/>
      <c r="BC61" s="157"/>
      <c r="BD61" s="157"/>
      <c r="BE61" s="128">
        <f>市提出用!BE61</f>
        <v>0</v>
      </c>
      <c r="BF61" s="128"/>
      <c r="BG61" s="10"/>
      <c r="BH61" s="10"/>
      <c r="BI61" s="10"/>
      <c r="BJ61" s="10"/>
    </row>
    <row r="62" spans="3:74" ht="7.5" customHeight="1" x14ac:dyDescent="0.4">
      <c r="C62" s="5"/>
      <c r="D62" s="5"/>
      <c r="E62" s="5"/>
      <c r="F62" s="5"/>
      <c r="G62" s="5"/>
      <c r="H62" s="5"/>
      <c r="J62" s="127"/>
      <c r="K62" s="127"/>
      <c r="L62" s="159"/>
      <c r="M62" s="159"/>
      <c r="N62" s="159"/>
      <c r="O62" s="159"/>
      <c r="P62" s="159"/>
      <c r="Q62" s="159"/>
      <c r="R62" s="159"/>
      <c r="S62" s="159"/>
      <c r="T62" s="159"/>
      <c r="U62" s="160"/>
      <c r="V62" s="333"/>
      <c r="W62" s="333"/>
      <c r="X62" s="126"/>
      <c r="Y62" s="126"/>
      <c r="Z62" s="5"/>
      <c r="AA62" s="5"/>
      <c r="AB62" s="188">
        <v>1</v>
      </c>
      <c r="AC62" s="189"/>
      <c r="AD62" s="143" t="s">
        <v>291</v>
      </c>
      <c r="AE62" s="143"/>
      <c r="AF62" s="143"/>
      <c r="AG62" s="143"/>
      <c r="AH62" s="143"/>
      <c r="AI62" s="143"/>
      <c r="AJ62" s="143"/>
      <c r="AK62" s="143"/>
      <c r="AL62" s="143"/>
      <c r="AM62" s="143"/>
      <c r="AN62" s="143"/>
      <c r="AO62" s="144"/>
      <c r="AP62" s="5"/>
      <c r="AQ62" s="5"/>
      <c r="AR62" s="156"/>
      <c r="AS62" s="156"/>
      <c r="AT62" s="156"/>
      <c r="AU62" s="156"/>
      <c r="AV62" s="156"/>
      <c r="AW62" s="156"/>
      <c r="AX62" s="156"/>
      <c r="AY62" s="156"/>
      <c r="AZ62" s="156"/>
      <c r="BA62" s="157"/>
      <c r="BB62" s="157"/>
      <c r="BC62" s="157"/>
      <c r="BD62" s="157"/>
      <c r="BE62" s="128"/>
      <c r="BF62" s="128"/>
      <c r="BG62" s="5"/>
      <c r="BH62" s="5"/>
      <c r="BI62" s="5"/>
      <c r="BJ62" s="5"/>
    </row>
    <row r="63" spans="3:74" ht="7.5" customHeight="1" x14ac:dyDescent="0.4">
      <c r="C63" s="5"/>
      <c r="D63" s="5"/>
      <c r="E63" s="5"/>
      <c r="F63" s="5"/>
      <c r="G63" s="5"/>
      <c r="H63" s="5"/>
      <c r="J63" s="127" t="s">
        <v>261</v>
      </c>
      <c r="K63" s="127"/>
      <c r="L63" s="159" t="s">
        <v>262</v>
      </c>
      <c r="M63" s="159"/>
      <c r="N63" s="159"/>
      <c r="O63" s="159"/>
      <c r="P63" s="159"/>
      <c r="Q63" s="159"/>
      <c r="R63" s="159"/>
      <c r="S63" s="159"/>
      <c r="T63" s="159"/>
      <c r="U63" s="160"/>
      <c r="V63" s="333">
        <f>市提出用!V63</f>
        <v>0</v>
      </c>
      <c r="W63" s="333"/>
      <c r="X63" s="187" t="s">
        <v>257</v>
      </c>
      <c r="Y63" s="126"/>
      <c r="Z63" s="5"/>
      <c r="AA63" s="5"/>
      <c r="AB63" s="188">
        <v>2</v>
      </c>
      <c r="AC63" s="189"/>
      <c r="AD63" s="143" t="s">
        <v>293</v>
      </c>
      <c r="AE63" s="143"/>
      <c r="AF63" s="143"/>
      <c r="AG63" s="143"/>
      <c r="AH63" s="143"/>
      <c r="AI63" s="143"/>
      <c r="AJ63" s="143"/>
      <c r="AK63" s="143"/>
      <c r="AL63" s="143"/>
      <c r="AM63" s="143"/>
      <c r="AN63" s="143"/>
      <c r="AO63" s="144"/>
      <c r="AP63" s="5"/>
      <c r="AQ63" s="5"/>
      <c r="AR63" s="5"/>
      <c r="AS63" s="5"/>
      <c r="AT63" s="5"/>
      <c r="AU63" s="5"/>
      <c r="AV63" s="5"/>
      <c r="AW63" s="5"/>
      <c r="AX63" s="5"/>
      <c r="AY63" s="5"/>
      <c r="AZ63" s="5"/>
      <c r="BA63" s="5"/>
      <c r="BB63" s="5"/>
      <c r="BC63" s="5"/>
      <c r="BD63" s="5"/>
      <c r="BE63" s="5"/>
      <c r="BF63" s="5"/>
      <c r="BG63" s="5"/>
      <c r="BH63" s="5"/>
      <c r="BI63" s="5"/>
      <c r="BJ63" s="5"/>
    </row>
    <row r="64" spans="3:74" ht="7.5" customHeight="1" x14ac:dyDescent="0.4">
      <c r="C64" s="5"/>
      <c r="D64" s="5"/>
      <c r="E64" s="5"/>
      <c r="F64" s="5"/>
      <c r="G64" s="5"/>
      <c r="H64" s="5"/>
      <c r="J64" s="127"/>
      <c r="K64" s="127"/>
      <c r="L64" s="159"/>
      <c r="M64" s="159"/>
      <c r="N64" s="159"/>
      <c r="O64" s="159"/>
      <c r="P64" s="159"/>
      <c r="Q64" s="159"/>
      <c r="R64" s="159"/>
      <c r="S64" s="159"/>
      <c r="T64" s="159"/>
      <c r="U64" s="160"/>
      <c r="V64" s="333"/>
      <c r="W64" s="333"/>
      <c r="X64" s="187"/>
      <c r="Y64" s="126"/>
      <c r="Z64" s="5"/>
      <c r="AA64" s="5"/>
      <c r="AB64" s="188">
        <v>9</v>
      </c>
      <c r="AC64" s="189"/>
      <c r="AD64" s="143" t="s">
        <v>292</v>
      </c>
      <c r="AE64" s="143"/>
      <c r="AF64" s="143"/>
      <c r="AG64" s="143"/>
      <c r="AH64" s="143"/>
      <c r="AI64" s="143"/>
      <c r="AJ64" s="143"/>
      <c r="AK64" s="143"/>
      <c r="AL64" s="143"/>
      <c r="AM64" s="143"/>
      <c r="AN64" s="143"/>
      <c r="AO64" s="144"/>
      <c r="AP64" s="5"/>
      <c r="AQ64" s="5"/>
      <c r="AR64" s="5"/>
      <c r="AS64" s="5"/>
      <c r="AT64" s="5"/>
      <c r="AU64" s="5"/>
      <c r="AV64" s="5"/>
      <c r="AW64" s="5"/>
      <c r="AX64" s="5"/>
      <c r="AY64" s="5"/>
      <c r="AZ64" s="5"/>
      <c r="BA64" s="5"/>
      <c r="BB64" s="5"/>
      <c r="BC64" s="5"/>
      <c r="BD64" s="5"/>
      <c r="BE64" s="5"/>
      <c r="BF64" s="5"/>
      <c r="BG64" s="5"/>
      <c r="BH64" s="5"/>
      <c r="BI64" s="5"/>
      <c r="BJ64" s="5"/>
    </row>
    <row r="65" spans="3:68" ht="7.5" customHeight="1" x14ac:dyDescent="0.4">
      <c r="C65" s="5"/>
      <c r="D65" s="5"/>
      <c r="E65" s="5"/>
      <c r="F65" s="5"/>
      <c r="G65" s="5"/>
      <c r="H65" s="5"/>
      <c r="J65" s="127" t="s">
        <v>280</v>
      </c>
      <c r="K65" s="127"/>
      <c r="L65" s="159" t="s">
        <v>263</v>
      </c>
      <c r="M65" s="159"/>
      <c r="N65" s="159"/>
      <c r="O65" s="159"/>
      <c r="P65" s="159"/>
      <c r="Q65" s="159"/>
      <c r="R65" s="159"/>
      <c r="S65" s="159"/>
      <c r="T65" s="159"/>
      <c r="U65" s="160"/>
      <c r="V65" s="333">
        <f>市提出用!V65</f>
        <v>0</v>
      </c>
      <c r="W65" s="333"/>
      <c r="X65" s="187" t="s">
        <v>257</v>
      </c>
      <c r="Y65" s="126"/>
      <c r="Z65" s="5"/>
      <c r="AA65" s="5"/>
      <c r="AB65" s="188" t="s">
        <v>252</v>
      </c>
      <c r="AC65" s="189"/>
      <c r="AD65" s="143" t="s">
        <v>294</v>
      </c>
      <c r="AE65" s="143"/>
      <c r="AF65" s="143"/>
      <c r="AG65" s="143"/>
      <c r="AH65" s="143"/>
      <c r="AI65" s="143"/>
      <c r="AJ65" s="143"/>
      <c r="AK65" s="143"/>
      <c r="AL65" s="143"/>
      <c r="AM65" s="143"/>
      <c r="AN65" s="143"/>
      <c r="AO65" s="144"/>
      <c r="AP65" s="5"/>
      <c r="AQ65" s="5"/>
      <c r="AR65" s="5"/>
      <c r="AS65" s="5"/>
      <c r="AT65" s="5"/>
      <c r="AU65" s="5"/>
      <c r="AV65" s="5"/>
      <c r="AW65" s="5"/>
      <c r="AX65" s="5"/>
      <c r="AY65" s="5"/>
      <c r="AZ65" s="5"/>
      <c r="BA65" s="5"/>
      <c r="BB65" s="5"/>
      <c r="BC65" s="5"/>
      <c r="BD65" s="5"/>
      <c r="BE65" s="5"/>
      <c r="BF65" s="5"/>
      <c r="BG65" s="5"/>
      <c r="BH65" s="5"/>
      <c r="BI65" s="5"/>
      <c r="BJ65" s="5"/>
    </row>
    <row r="66" spans="3:68" ht="7.5" customHeight="1" x14ac:dyDescent="0.4">
      <c r="C66" s="5"/>
      <c r="D66" s="5"/>
      <c r="E66" s="5"/>
      <c r="F66" s="5"/>
      <c r="G66" s="5"/>
      <c r="H66" s="5"/>
      <c r="J66" s="127"/>
      <c r="K66" s="127"/>
      <c r="L66" s="159"/>
      <c r="M66" s="159"/>
      <c r="N66" s="159"/>
      <c r="O66" s="159"/>
      <c r="P66" s="159"/>
      <c r="Q66" s="159"/>
      <c r="R66" s="159"/>
      <c r="S66" s="159"/>
      <c r="T66" s="159"/>
      <c r="U66" s="160"/>
      <c r="V66" s="333"/>
      <c r="W66" s="333"/>
      <c r="X66" s="187"/>
      <c r="Y66" s="126"/>
      <c r="Z66" s="5"/>
      <c r="AA66" s="5"/>
      <c r="AB66" s="145"/>
      <c r="AC66" s="146"/>
      <c r="AD66" s="146"/>
      <c r="AE66" s="146"/>
      <c r="AF66" s="146"/>
      <c r="AG66" s="146"/>
      <c r="AH66" s="146"/>
      <c r="AI66" s="146"/>
      <c r="AJ66" s="146"/>
      <c r="AK66" s="146"/>
      <c r="AL66" s="146"/>
      <c r="AM66" s="146"/>
      <c r="AN66" s="146"/>
      <c r="AO66" s="147"/>
      <c r="AP66" s="5"/>
      <c r="AQ66" s="5"/>
      <c r="AR66" s="5"/>
      <c r="AS66" s="5"/>
      <c r="AT66" s="5"/>
      <c r="AU66" s="5"/>
      <c r="AV66" s="5"/>
      <c r="AW66" s="5"/>
      <c r="AX66" s="5"/>
      <c r="AY66" s="5"/>
      <c r="AZ66" s="5"/>
      <c r="BA66" s="5"/>
      <c r="BB66" s="5"/>
      <c r="BC66" s="5"/>
      <c r="BD66" s="5"/>
      <c r="BE66" s="10"/>
      <c r="BF66" s="10"/>
      <c r="BG66" s="10"/>
      <c r="BH66" s="10"/>
      <c r="BI66" s="10"/>
      <c r="BJ66" s="5"/>
    </row>
    <row r="67" spans="3:68" ht="6.75" customHeight="1" x14ac:dyDescent="0.4">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10"/>
      <c r="BE67" s="10"/>
      <c r="BF67" s="10"/>
      <c r="BG67" s="10"/>
      <c r="BH67" s="10"/>
      <c r="BI67" s="10"/>
      <c r="BJ67" s="5"/>
    </row>
    <row r="68" spans="3:68" ht="7.5" customHeight="1" x14ac:dyDescent="0.4">
      <c r="C68" s="5"/>
      <c r="D68" s="196" t="s">
        <v>267</v>
      </c>
      <c r="E68" s="197"/>
      <c r="F68" s="197"/>
      <c r="G68" s="197"/>
      <c r="H68" s="197"/>
      <c r="I68" s="197"/>
      <c r="J68" s="197"/>
      <c r="K68" s="197"/>
      <c r="L68" s="200" t="s">
        <v>273</v>
      </c>
      <c r="M68" s="201"/>
      <c r="N68" s="201"/>
      <c r="O68" s="201"/>
      <c r="P68" s="201"/>
      <c r="Q68" s="201"/>
      <c r="R68" s="201"/>
      <c r="S68" s="201"/>
      <c r="T68" s="201"/>
      <c r="U68" s="201"/>
      <c r="V68" s="201"/>
      <c r="W68" s="201"/>
      <c r="X68" s="201"/>
      <c r="Y68" s="201"/>
      <c r="Z68" s="202"/>
      <c r="AA68" s="196" t="s">
        <v>276</v>
      </c>
      <c r="AB68" s="197"/>
      <c r="AC68" s="197"/>
      <c r="AD68" s="197"/>
      <c r="AE68" s="197"/>
      <c r="AF68" s="197"/>
      <c r="AG68" s="197"/>
      <c r="AH68" s="197"/>
      <c r="AI68" s="197"/>
      <c r="AJ68" s="171" t="s">
        <v>275</v>
      </c>
      <c r="AK68" s="172"/>
      <c r="AL68" s="172"/>
      <c r="AM68" s="172"/>
      <c r="AN68" s="172"/>
      <c r="AO68" s="172"/>
      <c r="AP68" s="172"/>
      <c r="AQ68" s="173"/>
      <c r="AR68" s="177" t="s">
        <v>299</v>
      </c>
      <c r="AS68" s="177"/>
      <c r="AT68" s="177"/>
      <c r="AU68" s="177"/>
      <c r="AV68" s="177"/>
      <c r="AW68" s="177"/>
      <c r="AX68" s="177"/>
      <c r="AY68" s="177"/>
      <c r="AZ68" s="177"/>
      <c r="BA68" s="177"/>
      <c r="BB68" s="178"/>
      <c r="BC68" s="181" t="s">
        <v>281</v>
      </c>
      <c r="BD68" s="182"/>
      <c r="BE68" s="182"/>
      <c r="BF68" s="182"/>
      <c r="BG68" s="182"/>
      <c r="BH68" s="182"/>
      <c r="BI68" s="183"/>
      <c r="BJ68" s="5"/>
    </row>
    <row r="69" spans="3:68" ht="6.75" customHeight="1" x14ac:dyDescent="0.4">
      <c r="C69" s="5"/>
      <c r="D69" s="198"/>
      <c r="E69" s="199"/>
      <c r="F69" s="199"/>
      <c r="G69" s="199"/>
      <c r="H69" s="199"/>
      <c r="I69" s="199"/>
      <c r="J69" s="199"/>
      <c r="K69" s="199"/>
      <c r="L69" s="203"/>
      <c r="M69" s="204"/>
      <c r="N69" s="204"/>
      <c r="O69" s="204"/>
      <c r="P69" s="204"/>
      <c r="Q69" s="204"/>
      <c r="R69" s="204"/>
      <c r="S69" s="204"/>
      <c r="T69" s="204"/>
      <c r="U69" s="204"/>
      <c r="V69" s="204"/>
      <c r="W69" s="204"/>
      <c r="X69" s="204"/>
      <c r="Y69" s="204"/>
      <c r="Z69" s="205"/>
      <c r="AA69" s="198"/>
      <c r="AB69" s="199"/>
      <c r="AC69" s="199"/>
      <c r="AD69" s="199"/>
      <c r="AE69" s="199"/>
      <c r="AF69" s="199"/>
      <c r="AG69" s="199"/>
      <c r="AH69" s="199"/>
      <c r="AI69" s="199"/>
      <c r="AJ69" s="174"/>
      <c r="AK69" s="175"/>
      <c r="AL69" s="175"/>
      <c r="AM69" s="175"/>
      <c r="AN69" s="175"/>
      <c r="AO69" s="175"/>
      <c r="AP69" s="175"/>
      <c r="AQ69" s="176"/>
      <c r="AR69" s="179"/>
      <c r="AS69" s="179"/>
      <c r="AT69" s="179"/>
      <c r="AU69" s="179"/>
      <c r="AV69" s="179"/>
      <c r="AW69" s="179"/>
      <c r="AX69" s="179"/>
      <c r="AY69" s="179"/>
      <c r="AZ69" s="179"/>
      <c r="BA69" s="179"/>
      <c r="BB69" s="180"/>
      <c r="BC69" s="184"/>
      <c r="BD69" s="185"/>
      <c r="BE69" s="185"/>
      <c r="BF69" s="185"/>
      <c r="BG69" s="185"/>
      <c r="BH69" s="185"/>
      <c r="BI69" s="186"/>
      <c r="BJ69" s="5"/>
    </row>
    <row r="70" spans="3:68" ht="9" customHeight="1" x14ac:dyDescent="0.4">
      <c r="C70" s="5"/>
      <c r="D70" s="32"/>
      <c r="E70" s="15">
        <f>市提出用!E70</f>
        <v>0</v>
      </c>
      <c r="F70" s="187" t="s">
        <v>270</v>
      </c>
      <c r="G70" s="126"/>
      <c r="H70" s="126"/>
      <c r="I70" s="126"/>
      <c r="J70" s="126"/>
      <c r="K70" s="10"/>
      <c r="L70" s="32"/>
      <c r="M70" s="15">
        <f>市提出用!M70</f>
        <v>0</v>
      </c>
      <c r="N70" s="126" t="s">
        <v>274</v>
      </c>
      <c r="O70" s="126"/>
      <c r="P70" s="126"/>
      <c r="Q70" s="126"/>
      <c r="R70" s="126"/>
      <c r="S70" s="126"/>
      <c r="T70" s="126"/>
      <c r="U70" s="126"/>
      <c r="V70" s="126"/>
      <c r="W70" s="126"/>
      <c r="X70" s="126"/>
      <c r="Y70" s="126"/>
      <c r="Z70" s="218"/>
      <c r="AA70" s="198"/>
      <c r="AB70" s="199"/>
      <c r="AC70" s="199"/>
      <c r="AD70" s="199"/>
      <c r="AE70" s="199"/>
      <c r="AF70" s="199"/>
      <c r="AG70" s="199"/>
      <c r="AH70" s="199"/>
      <c r="AI70" s="199"/>
      <c r="AJ70" s="174"/>
      <c r="AK70" s="175"/>
      <c r="AL70" s="175"/>
      <c r="AM70" s="175"/>
      <c r="AN70" s="175"/>
      <c r="AO70" s="175"/>
      <c r="AP70" s="175"/>
      <c r="AQ70" s="176"/>
      <c r="AR70" s="179"/>
      <c r="AS70" s="179"/>
      <c r="AT70" s="179"/>
      <c r="AU70" s="179"/>
      <c r="AV70" s="179"/>
      <c r="AW70" s="179"/>
      <c r="AX70" s="179"/>
      <c r="AY70" s="179"/>
      <c r="AZ70" s="179"/>
      <c r="BA70" s="179"/>
      <c r="BB70" s="180"/>
      <c r="BC70" s="184"/>
      <c r="BD70" s="185"/>
      <c r="BE70" s="185"/>
      <c r="BF70" s="185"/>
      <c r="BG70" s="185"/>
      <c r="BH70" s="185"/>
      <c r="BI70" s="186"/>
      <c r="BJ70" s="6"/>
      <c r="BK70" s="54"/>
      <c r="BL70" s="54"/>
      <c r="BM70" s="54"/>
      <c r="BN70" s="54"/>
      <c r="BO70" s="54"/>
      <c r="BP70" s="54"/>
    </row>
    <row r="71" spans="3:68" ht="1.5" customHeight="1" x14ac:dyDescent="0.4">
      <c r="C71" s="5"/>
      <c r="D71" s="32"/>
      <c r="E71" s="51"/>
      <c r="F71" s="81"/>
      <c r="G71" s="81"/>
      <c r="H71" s="81"/>
      <c r="I71" s="81"/>
      <c r="J71" s="81"/>
      <c r="K71" s="51"/>
      <c r="L71" s="61"/>
      <c r="M71" s="51"/>
      <c r="N71" s="51"/>
      <c r="O71" s="51"/>
      <c r="P71" s="51"/>
      <c r="Q71" s="51"/>
      <c r="R71" s="51"/>
      <c r="S71" s="51"/>
      <c r="T71" s="51"/>
      <c r="U71" s="51"/>
      <c r="V71" s="51"/>
      <c r="W71" s="51"/>
      <c r="X71" s="51"/>
      <c r="Y71" s="51"/>
      <c r="Z71" s="11"/>
      <c r="AA71" s="5"/>
      <c r="AB71" s="5"/>
      <c r="AC71" s="5"/>
      <c r="AD71" s="5"/>
      <c r="AE71" s="5"/>
      <c r="AF71" s="5"/>
      <c r="AG71" s="5"/>
      <c r="AH71" s="5"/>
      <c r="AI71" s="5"/>
      <c r="AJ71" s="32"/>
      <c r="AK71" s="10"/>
      <c r="AL71" s="10"/>
      <c r="AM71" s="10"/>
      <c r="AN71" s="10"/>
      <c r="AO71" s="10"/>
      <c r="AP71" s="10"/>
      <c r="AQ71" s="11"/>
      <c r="AR71" s="10"/>
      <c r="AS71" s="10"/>
      <c r="AT71" s="10"/>
      <c r="AU71" s="10"/>
      <c r="AV71" s="10"/>
      <c r="AW71" s="10"/>
      <c r="AX71" s="10"/>
      <c r="AY71" s="10"/>
      <c r="AZ71" s="10"/>
      <c r="BA71" s="10"/>
      <c r="BB71" s="10"/>
      <c r="BC71" s="61"/>
      <c r="BD71" s="51"/>
      <c r="BE71" s="10"/>
      <c r="BF71" s="10"/>
      <c r="BG71" s="10"/>
      <c r="BH71" s="10"/>
      <c r="BI71" s="11"/>
      <c r="BJ71" s="6"/>
      <c r="BK71" s="54"/>
      <c r="BL71" s="54"/>
      <c r="BM71" s="54"/>
      <c r="BN71" s="54"/>
      <c r="BO71" s="54"/>
      <c r="BP71" s="54"/>
    </row>
    <row r="72" spans="3:68" ht="9" customHeight="1" x14ac:dyDescent="0.4">
      <c r="C72" s="5"/>
      <c r="D72" s="32"/>
      <c r="E72" s="15">
        <f>市提出用!E72</f>
        <v>0</v>
      </c>
      <c r="F72" s="187" t="s">
        <v>271</v>
      </c>
      <c r="G72" s="126"/>
      <c r="H72" s="126"/>
      <c r="I72" s="126"/>
      <c r="J72" s="126"/>
      <c r="K72" s="10"/>
      <c r="L72" s="32"/>
      <c r="M72" s="15">
        <f>市提出用!M72</f>
        <v>0</v>
      </c>
      <c r="N72" s="126" t="s">
        <v>279</v>
      </c>
      <c r="O72" s="126"/>
      <c r="P72" s="126"/>
      <c r="Q72" s="126"/>
      <c r="R72" s="126"/>
      <c r="S72" s="126"/>
      <c r="T72" s="126"/>
      <c r="U72" s="126"/>
      <c r="V72" s="126"/>
      <c r="W72" s="126"/>
      <c r="X72" s="126"/>
      <c r="Y72" s="126"/>
      <c r="Z72" s="218"/>
      <c r="AA72" s="31"/>
      <c r="AB72" s="15" t="str">
        <f>IF(V61=0,"✓","")</f>
        <v>✓</v>
      </c>
      <c r="AC72" s="187" t="s">
        <v>274</v>
      </c>
      <c r="AD72" s="126"/>
      <c r="AE72" s="126"/>
      <c r="AF72" s="126"/>
      <c r="AG72" s="126"/>
      <c r="AH72" s="126"/>
      <c r="AI72" s="10"/>
      <c r="AJ72" s="32"/>
      <c r="AK72" s="15">
        <f>市提出用!AK72</f>
        <v>0</v>
      </c>
      <c r="AL72" s="126" t="s">
        <v>274</v>
      </c>
      <c r="AM72" s="126"/>
      <c r="AN72" s="126"/>
      <c r="AO72" s="126"/>
      <c r="AP72" s="126"/>
      <c r="AQ72" s="218"/>
      <c r="AR72" s="5"/>
      <c r="AS72" s="15">
        <f>市提出用!AS72</f>
        <v>0</v>
      </c>
      <c r="AT72" s="331" t="s">
        <v>274</v>
      </c>
      <c r="AU72" s="229"/>
      <c r="AV72" s="229"/>
      <c r="AW72" s="229"/>
      <c r="AX72" s="229"/>
      <c r="AY72" s="229"/>
      <c r="AZ72" s="10"/>
      <c r="BA72" s="10"/>
      <c r="BB72" s="10"/>
      <c r="BC72" s="32"/>
      <c r="BD72" s="15">
        <f>市提出用!BD72</f>
        <v>0</v>
      </c>
      <c r="BE72" s="331" t="s">
        <v>274</v>
      </c>
      <c r="BF72" s="229"/>
      <c r="BG72" s="229"/>
      <c r="BH72" s="229"/>
      <c r="BI72" s="332"/>
      <c r="BJ72" s="6"/>
      <c r="BK72" s="54"/>
      <c r="BL72" s="54"/>
      <c r="BM72" s="54"/>
      <c r="BN72" s="54"/>
      <c r="BO72" s="54"/>
      <c r="BP72" s="54"/>
    </row>
    <row r="73" spans="3:68" ht="1.5" customHeight="1" x14ac:dyDescent="0.4">
      <c r="C73" s="5"/>
      <c r="D73" s="32"/>
      <c r="E73" s="51"/>
      <c r="F73" s="81"/>
      <c r="G73" s="81"/>
      <c r="H73" s="81"/>
      <c r="I73" s="81"/>
      <c r="J73" s="81"/>
      <c r="K73" s="51"/>
      <c r="L73" s="61"/>
      <c r="M73" s="51"/>
      <c r="N73" s="51"/>
      <c r="O73" s="101"/>
      <c r="P73" s="101"/>
      <c r="Q73" s="101"/>
      <c r="R73" s="101"/>
      <c r="S73" s="101"/>
      <c r="T73" s="101"/>
      <c r="U73" s="101"/>
      <c r="V73" s="101"/>
      <c r="W73" s="101"/>
      <c r="X73" s="101"/>
      <c r="Y73" s="101"/>
      <c r="Z73" s="11"/>
      <c r="AA73" s="51"/>
      <c r="AB73" s="51"/>
      <c r="AC73" s="51"/>
      <c r="AD73" s="51"/>
      <c r="AE73" s="51"/>
      <c r="AF73" s="51"/>
      <c r="AG73" s="51"/>
      <c r="AH73" s="51"/>
      <c r="AI73" s="51"/>
      <c r="AJ73" s="61"/>
      <c r="AK73" s="51"/>
      <c r="AL73" s="81"/>
      <c r="AM73" s="101"/>
      <c r="AN73" s="101"/>
      <c r="AO73" s="101"/>
      <c r="AP73" s="101"/>
      <c r="AQ73" s="108"/>
      <c r="AR73" s="5"/>
      <c r="AS73" s="51"/>
      <c r="AT73" s="103"/>
      <c r="AU73" s="103"/>
      <c r="AV73" s="103"/>
      <c r="AW73" s="103"/>
      <c r="AX73" s="103"/>
      <c r="AY73" s="103"/>
      <c r="AZ73" s="10"/>
      <c r="BA73" s="10"/>
      <c r="BB73" s="10"/>
      <c r="BC73" s="32"/>
      <c r="BD73" s="51"/>
      <c r="BE73" s="103"/>
      <c r="BF73" s="83"/>
      <c r="BG73" s="103"/>
      <c r="BH73" s="83"/>
      <c r="BI73" s="84"/>
      <c r="BJ73" s="6"/>
      <c r="BK73" s="54"/>
      <c r="BL73" s="54"/>
      <c r="BM73" s="54"/>
      <c r="BN73" s="54"/>
      <c r="BO73" s="54"/>
      <c r="BP73" s="54"/>
    </row>
    <row r="74" spans="3:68" ht="9" customHeight="1" x14ac:dyDescent="0.4">
      <c r="C74" s="5"/>
      <c r="D74" s="32"/>
      <c r="E74" s="15">
        <f>市提出用!E74</f>
        <v>0</v>
      </c>
      <c r="F74" s="187" t="s">
        <v>272</v>
      </c>
      <c r="G74" s="126"/>
      <c r="H74" s="126"/>
      <c r="I74" s="126"/>
      <c r="J74" s="126"/>
      <c r="K74" s="10"/>
      <c r="L74" s="32"/>
      <c r="M74" s="15">
        <f>市提出用!M74</f>
        <v>0</v>
      </c>
      <c r="N74" s="126" t="s">
        <v>278</v>
      </c>
      <c r="O74" s="126"/>
      <c r="P74" s="126"/>
      <c r="Q74" s="126"/>
      <c r="R74" s="126"/>
      <c r="S74" s="126"/>
      <c r="T74" s="126"/>
      <c r="U74" s="126"/>
      <c r="V74" s="126"/>
      <c r="W74" s="126"/>
      <c r="X74" s="126"/>
      <c r="Y74" s="126"/>
      <c r="Z74" s="218"/>
      <c r="AA74" s="31"/>
      <c r="AB74" s="15" t="str">
        <f>IF(V61&gt;0,"✓","")</f>
        <v/>
      </c>
      <c r="AC74" s="187" t="s">
        <v>277</v>
      </c>
      <c r="AD74" s="126"/>
      <c r="AE74" s="126"/>
      <c r="AF74" s="126"/>
      <c r="AG74" s="126"/>
      <c r="AH74" s="126"/>
      <c r="AI74" s="10"/>
      <c r="AJ74" s="32"/>
      <c r="AK74" s="15">
        <f>市提出用!AK74</f>
        <v>0</v>
      </c>
      <c r="AL74" s="126" t="s">
        <v>277</v>
      </c>
      <c r="AM74" s="126"/>
      <c r="AN74" s="126"/>
      <c r="AO74" s="126"/>
      <c r="AP74" s="126"/>
      <c r="AQ74" s="218"/>
      <c r="AR74" s="5"/>
      <c r="AS74" s="15">
        <f>市提出用!AS74</f>
        <v>0</v>
      </c>
      <c r="AT74" s="331" t="s">
        <v>277</v>
      </c>
      <c r="AU74" s="229"/>
      <c r="AV74" s="229"/>
      <c r="AW74" s="229"/>
      <c r="AX74" s="229"/>
      <c r="AY74" s="229"/>
      <c r="AZ74" s="10"/>
      <c r="BA74" s="10"/>
      <c r="BB74" s="10"/>
      <c r="BC74" s="32"/>
      <c r="BD74" s="15">
        <f>市提出用!BD74</f>
        <v>0</v>
      </c>
      <c r="BE74" s="331" t="s">
        <v>277</v>
      </c>
      <c r="BF74" s="229"/>
      <c r="BG74" s="229"/>
      <c r="BH74" s="229"/>
      <c r="BI74" s="332"/>
      <c r="BJ74" s="6"/>
      <c r="BK74" s="54"/>
      <c r="BL74" s="54"/>
      <c r="BM74" s="54"/>
      <c r="BN74" s="54"/>
      <c r="BO74" s="54"/>
      <c r="BP74" s="54"/>
    </row>
    <row r="75" spans="3:68" ht="3" customHeight="1" x14ac:dyDescent="0.4">
      <c r="C75" s="5"/>
      <c r="D75" s="33"/>
      <c r="E75" s="62"/>
      <c r="F75" s="62"/>
      <c r="G75" s="62"/>
      <c r="H75" s="62"/>
      <c r="I75" s="62"/>
      <c r="J75" s="62"/>
      <c r="K75" s="62"/>
      <c r="L75" s="33"/>
      <c r="M75" s="62"/>
      <c r="N75" s="62"/>
      <c r="O75" s="62"/>
      <c r="P75" s="62"/>
      <c r="Q75" s="62"/>
      <c r="R75" s="62"/>
      <c r="S75" s="62"/>
      <c r="T75" s="62"/>
      <c r="U75" s="62"/>
      <c r="V75" s="62"/>
      <c r="W75" s="62"/>
      <c r="X75" s="62"/>
      <c r="Y75" s="62"/>
      <c r="Z75" s="63"/>
      <c r="AA75" s="34"/>
      <c r="AB75" s="35"/>
      <c r="AC75" s="105"/>
      <c r="AD75" s="105"/>
      <c r="AE75" s="105"/>
      <c r="AF75" s="105"/>
      <c r="AG75" s="105"/>
      <c r="AH75" s="62"/>
      <c r="AI75" s="62"/>
      <c r="AJ75" s="33"/>
      <c r="AK75" s="35"/>
      <c r="AL75" s="105"/>
      <c r="AM75" s="105"/>
      <c r="AN75" s="105"/>
      <c r="AO75" s="105"/>
      <c r="AP75" s="105"/>
      <c r="AQ75" s="63"/>
      <c r="AR75" s="62"/>
      <c r="AS75" s="62"/>
      <c r="AT75" s="62"/>
      <c r="AU75" s="62"/>
      <c r="AV75" s="62"/>
      <c r="AW75" s="62"/>
      <c r="AX75" s="62"/>
      <c r="AY75" s="62"/>
      <c r="AZ75" s="62"/>
      <c r="BA75" s="62"/>
      <c r="BB75" s="62"/>
      <c r="BC75" s="33"/>
      <c r="BD75" s="64"/>
      <c r="BE75" s="35"/>
      <c r="BF75" s="105"/>
      <c r="BG75" s="105"/>
      <c r="BH75" s="105"/>
      <c r="BI75" s="106"/>
      <c r="BJ75" s="5"/>
    </row>
    <row r="76" spans="3:68" s="54" customFormat="1" ht="7.5" customHeight="1" x14ac:dyDescent="0.4">
      <c r="C76" s="6"/>
      <c r="D76" s="191" t="s">
        <v>304</v>
      </c>
      <c r="E76" s="164"/>
      <c r="F76" s="164"/>
      <c r="G76" s="164"/>
      <c r="H76" s="164"/>
      <c r="I76" s="164"/>
      <c r="J76" s="164"/>
      <c r="K76" s="164"/>
      <c r="L76" s="164"/>
      <c r="M76" s="164"/>
      <c r="N76" s="164"/>
      <c r="O76" s="164"/>
      <c r="P76" s="164"/>
      <c r="Q76" s="164"/>
      <c r="R76" s="164"/>
      <c r="S76" s="164"/>
      <c r="T76" s="164"/>
      <c r="U76" s="164"/>
      <c r="V76" s="164"/>
      <c r="W76" s="164"/>
      <c r="X76" s="164"/>
      <c r="Y76" s="164"/>
      <c r="Z76" s="164"/>
      <c r="AA76" s="164"/>
      <c r="AB76" s="164"/>
      <c r="AC76" s="164"/>
      <c r="AD76" s="164"/>
      <c r="AE76" s="164"/>
      <c r="AF76" s="165"/>
      <c r="AG76" s="191" t="s">
        <v>305</v>
      </c>
      <c r="AH76" s="164"/>
      <c r="AI76" s="164"/>
      <c r="AJ76" s="164"/>
      <c r="AK76" s="164"/>
      <c r="AL76" s="164"/>
      <c r="AM76" s="164"/>
      <c r="AN76" s="164"/>
      <c r="AO76" s="164"/>
      <c r="AP76" s="164"/>
      <c r="AQ76" s="164"/>
      <c r="AR76" s="164"/>
      <c r="AS76" s="164"/>
      <c r="AT76" s="164"/>
      <c r="AU76" s="164"/>
      <c r="AV76" s="164"/>
      <c r="AW76" s="164"/>
      <c r="AX76" s="164"/>
      <c r="AY76" s="164"/>
      <c r="AZ76" s="164"/>
      <c r="BA76" s="164"/>
      <c r="BB76" s="164"/>
      <c r="BC76" s="164"/>
      <c r="BD76" s="164"/>
      <c r="BE76" s="164"/>
      <c r="BF76" s="164"/>
      <c r="BG76" s="164"/>
      <c r="BH76" s="164"/>
      <c r="BI76" s="165"/>
      <c r="BJ76" s="6"/>
    </row>
    <row r="77" spans="3:68" ht="7.5" customHeight="1" x14ac:dyDescent="0.4">
      <c r="C77" s="5"/>
      <c r="D77" s="192"/>
      <c r="E77" s="166"/>
      <c r="F77" s="166"/>
      <c r="G77" s="166"/>
      <c r="H77" s="166"/>
      <c r="I77" s="166"/>
      <c r="J77" s="166"/>
      <c r="K77" s="166"/>
      <c r="L77" s="166"/>
      <c r="M77" s="166"/>
      <c r="N77" s="166"/>
      <c r="O77" s="166"/>
      <c r="P77" s="166"/>
      <c r="Q77" s="166"/>
      <c r="R77" s="166"/>
      <c r="S77" s="166"/>
      <c r="T77" s="166"/>
      <c r="U77" s="166"/>
      <c r="V77" s="166"/>
      <c r="W77" s="166"/>
      <c r="X77" s="166"/>
      <c r="Y77" s="166"/>
      <c r="Z77" s="166"/>
      <c r="AA77" s="166"/>
      <c r="AB77" s="166"/>
      <c r="AC77" s="166"/>
      <c r="AD77" s="166"/>
      <c r="AE77" s="166"/>
      <c r="AF77" s="167"/>
      <c r="AG77" s="192"/>
      <c r="AH77" s="166"/>
      <c r="AI77" s="166"/>
      <c r="AJ77" s="166"/>
      <c r="AK77" s="166"/>
      <c r="AL77" s="166"/>
      <c r="AM77" s="166"/>
      <c r="AN77" s="166"/>
      <c r="AO77" s="166"/>
      <c r="AP77" s="166"/>
      <c r="AQ77" s="166"/>
      <c r="AR77" s="166"/>
      <c r="AS77" s="166"/>
      <c r="AT77" s="166"/>
      <c r="AU77" s="166"/>
      <c r="AV77" s="166"/>
      <c r="AW77" s="166"/>
      <c r="AX77" s="166"/>
      <c r="AY77" s="166"/>
      <c r="AZ77" s="166"/>
      <c r="BA77" s="166"/>
      <c r="BB77" s="166"/>
      <c r="BC77" s="166"/>
      <c r="BD77" s="166"/>
      <c r="BE77" s="166"/>
      <c r="BF77" s="166"/>
      <c r="BG77" s="166"/>
      <c r="BH77" s="166"/>
      <c r="BI77" s="167"/>
      <c r="BJ77" s="5"/>
    </row>
    <row r="78" spans="3:68" ht="7.5" customHeight="1" x14ac:dyDescent="0.4">
      <c r="C78" s="5"/>
      <c r="D78" s="327">
        <f>市提出用!D78</f>
        <v>0</v>
      </c>
      <c r="E78" s="206"/>
      <c r="F78" s="206"/>
      <c r="G78" s="206"/>
      <c r="H78" s="206"/>
      <c r="I78" s="206"/>
      <c r="J78" s="206"/>
      <c r="K78" s="206"/>
      <c r="L78" s="206"/>
      <c r="M78" s="206"/>
      <c r="N78" s="206"/>
      <c r="O78" s="206"/>
      <c r="P78" s="206"/>
      <c r="Q78" s="206"/>
      <c r="R78" s="206"/>
      <c r="S78" s="206"/>
      <c r="T78" s="206"/>
      <c r="U78" s="206"/>
      <c r="V78" s="206"/>
      <c r="W78" s="206"/>
      <c r="X78" s="206"/>
      <c r="Y78" s="206"/>
      <c r="Z78" s="206"/>
      <c r="AA78" s="206"/>
      <c r="AB78" s="206"/>
      <c r="AC78" s="206"/>
      <c r="AD78" s="206"/>
      <c r="AE78" s="206"/>
      <c r="AF78" s="207"/>
      <c r="AG78" s="327"/>
      <c r="AH78" s="206"/>
      <c r="AI78" s="206"/>
      <c r="AJ78" s="206"/>
      <c r="AK78" s="206"/>
      <c r="AL78" s="206"/>
      <c r="AM78" s="206"/>
      <c r="AN78" s="206"/>
      <c r="AO78" s="206"/>
      <c r="AP78" s="206"/>
      <c r="AQ78" s="206"/>
      <c r="AR78" s="206"/>
      <c r="AS78" s="206"/>
      <c r="AT78" s="206"/>
      <c r="AU78" s="206"/>
      <c r="AV78" s="206"/>
      <c r="AW78" s="206"/>
      <c r="AX78" s="206"/>
      <c r="AY78" s="206"/>
      <c r="AZ78" s="206"/>
      <c r="BA78" s="206"/>
      <c r="BB78" s="206"/>
      <c r="BC78" s="206"/>
      <c r="BD78" s="206"/>
      <c r="BE78" s="206"/>
      <c r="BF78" s="206"/>
      <c r="BG78" s="206"/>
      <c r="BH78" s="206"/>
      <c r="BI78" s="207"/>
      <c r="BJ78" s="5"/>
    </row>
    <row r="79" spans="3:68" ht="7.5" customHeight="1" x14ac:dyDescent="0.4">
      <c r="C79" s="5"/>
      <c r="D79" s="327"/>
      <c r="E79" s="206"/>
      <c r="F79" s="206"/>
      <c r="G79" s="206"/>
      <c r="H79" s="206"/>
      <c r="I79" s="206"/>
      <c r="J79" s="206"/>
      <c r="K79" s="206"/>
      <c r="L79" s="206"/>
      <c r="M79" s="206"/>
      <c r="N79" s="206"/>
      <c r="O79" s="206"/>
      <c r="P79" s="206"/>
      <c r="Q79" s="206"/>
      <c r="R79" s="206"/>
      <c r="S79" s="206"/>
      <c r="T79" s="206"/>
      <c r="U79" s="206"/>
      <c r="V79" s="206"/>
      <c r="W79" s="206"/>
      <c r="X79" s="206"/>
      <c r="Y79" s="206"/>
      <c r="Z79" s="206"/>
      <c r="AA79" s="206"/>
      <c r="AB79" s="206"/>
      <c r="AC79" s="206"/>
      <c r="AD79" s="206"/>
      <c r="AE79" s="206"/>
      <c r="AF79" s="207"/>
      <c r="AG79" s="327"/>
      <c r="AH79" s="206"/>
      <c r="AI79" s="206"/>
      <c r="AJ79" s="206"/>
      <c r="AK79" s="206"/>
      <c r="AL79" s="206"/>
      <c r="AM79" s="206"/>
      <c r="AN79" s="206"/>
      <c r="AO79" s="206"/>
      <c r="AP79" s="206"/>
      <c r="AQ79" s="206"/>
      <c r="AR79" s="206"/>
      <c r="AS79" s="206"/>
      <c r="AT79" s="206"/>
      <c r="AU79" s="206"/>
      <c r="AV79" s="206"/>
      <c r="AW79" s="206"/>
      <c r="AX79" s="206"/>
      <c r="AY79" s="206"/>
      <c r="AZ79" s="206"/>
      <c r="BA79" s="206"/>
      <c r="BB79" s="206"/>
      <c r="BC79" s="206"/>
      <c r="BD79" s="206"/>
      <c r="BE79" s="206"/>
      <c r="BF79" s="206"/>
      <c r="BG79" s="206"/>
      <c r="BH79" s="206"/>
      <c r="BI79" s="207"/>
      <c r="BJ79" s="5"/>
    </row>
    <row r="80" spans="3:68" ht="7.5" customHeight="1" x14ac:dyDescent="0.4">
      <c r="C80" s="5"/>
      <c r="D80" s="327"/>
      <c r="E80" s="206"/>
      <c r="F80" s="206"/>
      <c r="G80" s="206"/>
      <c r="H80" s="206"/>
      <c r="I80" s="206"/>
      <c r="J80" s="206"/>
      <c r="K80" s="206"/>
      <c r="L80" s="206"/>
      <c r="M80" s="206"/>
      <c r="N80" s="206"/>
      <c r="O80" s="206"/>
      <c r="P80" s="206"/>
      <c r="Q80" s="206"/>
      <c r="R80" s="206"/>
      <c r="S80" s="206"/>
      <c r="T80" s="206"/>
      <c r="U80" s="206"/>
      <c r="V80" s="206"/>
      <c r="W80" s="206"/>
      <c r="X80" s="206"/>
      <c r="Y80" s="206"/>
      <c r="Z80" s="206"/>
      <c r="AA80" s="206"/>
      <c r="AB80" s="206"/>
      <c r="AC80" s="206"/>
      <c r="AD80" s="206"/>
      <c r="AE80" s="206"/>
      <c r="AF80" s="207"/>
      <c r="AG80" s="327"/>
      <c r="AH80" s="206"/>
      <c r="AI80" s="206"/>
      <c r="AJ80" s="206"/>
      <c r="AK80" s="206"/>
      <c r="AL80" s="206"/>
      <c r="AM80" s="206"/>
      <c r="AN80" s="206"/>
      <c r="AO80" s="206"/>
      <c r="AP80" s="206"/>
      <c r="AQ80" s="206"/>
      <c r="AR80" s="206"/>
      <c r="AS80" s="206"/>
      <c r="AT80" s="206"/>
      <c r="AU80" s="206"/>
      <c r="AV80" s="206"/>
      <c r="AW80" s="206"/>
      <c r="AX80" s="206"/>
      <c r="AY80" s="206"/>
      <c r="AZ80" s="206"/>
      <c r="BA80" s="206"/>
      <c r="BB80" s="206"/>
      <c r="BC80" s="206"/>
      <c r="BD80" s="206"/>
      <c r="BE80" s="206"/>
      <c r="BF80" s="206"/>
      <c r="BG80" s="206"/>
      <c r="BH80" s="206"/>
      <c r="BI80" s="207"/>
      <c r="BJ80" s="5"/>
    </row>
    <row r="81" spans="3:62" ht="7.5" customHeight="1" x14ac:dyDescent="0.4">
      <c r="C81" s="5"/>
      <c r="D81" s="327">
        <f>市提出用!D81</f>
        <v>0</v>
      </c>
      <c r="E81" s="206"/>
      <c r="F81" s="206"/>
      <c r="G81" s="206"/>
      <c r="H81" s="206"/>
      <c r="I81" s="206"/>
      <c r="J81" s="206"/>
      <c r="K81" s="206"/>
      <c r="L81" s="206"/>
      <c r="M81" s="206"/>
      <c r="N81" s="206"/>
      <c r="O81" s="206"/>
      <c r="P81" s="206"/>
      <c r="Q81" s="206"/>
      <c r="R81" s="206"/>
      <c r="S81" s="206"/>
      <c r="T81" s="206"/>
      <c r="U81" s="206"/>
      <c r="V81" s="206"/>
      <c r="W81" s="206"/>
      <c r="X81" s="206"/>
      <c r="Y81" s="206"/>
      <c r="Z81" s="206"/>
      <c r="AA81" s="206"/>
      <c r="AB81" s="206"/>
      <c r="AC81" s="206"/>
      <c r="AD81" s="206"/>
      <c r="AE81" s="206"/>
      <c r="AF81" s="207"/>
      <c r="AG81" s="327"/>
      <c r="AH81" s="206"/>
      <c r="AI81" s="206"/>
      <c r="AJ81" s="206"/>
      <c r="AK81" s="206"/>
      <c r="AL81" s="206"/>
      <c r="AM81" s="206"/>
      <c r="AN81" s="206"/>
      <c r="AO81" s="206"/>
      <c r="AP81" s="206"/>
      <c r="AQ81" s="206"/>
      <c r="AR81" s="206"/>
      <c r="AS81" s="206"/>
      <c r="AT81" s="206"/>
      <c r="AU81" s="206"/>
      <c r="AV81" s="206"/>
      <c r="AW81" s="206"/>
      <c r="AX81" s="206"/>
      <c r="AY81" s="206"/>
      <c r="AZ81" s="206"/>
      <c r="BA81" s="206"/>
      <c r="BB81" s="206"/>
      <c r="BC81" s="206"/>
      <c r="BD81" s="206"/>
      <c r="BE81" s="206"/>
      <c r="BF81" s="206"/>
      <c r="BG81" s="206"/>
      <c r="BH81" s="206"/>
      <c r="BI81" s="207"/>
      <c r="BJ81" s="5"/>
    </row>
    <row r="82" spans="3:62" ht="7.5" customHeight="1" x14ac:dyDescent="0.4">
      <c r="C82" s="5"/>
      <c r="D82" s="327"/>
      <c r="E82" s="206"/>
      <c r="F82" s="206"/>
      <c r="G82" s="206"/>
      <c r="H82" s="206"/>
      <c r="I82" s="206"/>
      <c r="J82" s="206"/>
      <c r="K82" s="206"/>
      <c r="L82" s="206"/>
      <c r="M82" s="206"/>
      <c r="N82" s="206"/>
      <c r="O82" s="206"/>
      <c r="P82" s="206"/>
      <c r="Q82" s="206"/>
      <c r="R82" s="206"/>
      <c r="S82" s="206"/>
      <c r="T82" s="206"/>
      <c r="U82" s="206"/>
      <c r="V82" s="206"/>
      <c r="W82" s="206"/>
      <c r="X82" s="206"/>
      <c r="Y82" s="206"/>
      <c r="Z82" s="206"/>
      <c r="AA82" s="206"/>
      <c r="AB82" s="206"/>
      <c r="AC82" s="206"/>
      <c r="AD82" s="206"/>
      <c r="AE82" s="206"/>
      <c r="AF82" s="207"/>
      <c r="AG82" s="327"/>
      <c r="AH82" s="206"/>
      <c r="AI82" s="206"/>
      <c r="AJ82" s="206"/>
      <c r="AK82" s="206"/>
      <c r="AL82" s="206"/>
      <c r="AM82" s="206"/>
      <c r="AN82" s="206"/>
      <c r="AO82" s="206"/>
      <c r="AP82" s="206"/>
      <c r="AQ82" s="206"/>
      <c r="AR82" s="206"/>
      <c r="AS82" s="206"/>
      <c r="AT82" s="206"/>
      <c r="AU82" s="206"/>
      <c r="AV82" s="206"/>
      <c r="AW82" s="206"/>
      <c r="AX82" s="206"/>
      <c r="AY82" s="206"/>
      <c r="AZ82" s="206"/>
      <c r="BA82" s="206"/>
      <c r="BB82" s="206"/>
      <c r="BC82" s="206"/>
      <c r="BD82" s="206"/>
      <c r="BE82" s="206"/>
      <c r="BF82" s="206"/>
      <c r="BG82" s="206"/>
      <c r="BH82" s="206"/>
      <c r="BI82" s="207"/>
      <c r="BJ82" s="5"/>
    </row>
    <row r="83" spans="3:62" ht="7.5" customHeight="1" x14ac:dyDescent="0.4">
      <c r="C83" s="5"/>
      <c r="D83" s="328"/>
      <c r="E83" s="329"/>
      <c r="F83" s="329"/>
      <c r="G83" s="329"/>
      <c r="H83" s="329"/>
      <c r="I83" s="329"/>
      <c r="J83" s="329"/>
      <c r="K83" s="329"/>
      <c r="L83" s="329"/>
      <c r="M83" s="329"/>
      <c r="N83" s="329"/>
      <c r="O83" s="329"/>
      <c r="P83" s="329"/>
      <c r="Q83" s="329"/>
      <c r="R83" s="329"/>
      <c r="S83" s="329"/>
      <c r="T83" s="329"/>
      <c r="U83" s="329"/>
      <c r="V83" s="329"/>
      <c r="W83" s="329"/>
      <c r="X83" s="329"/>
      <c r="Y83" s="329"/>
      <c r="Z83" s="329"/>
      <c r="AA83" s="329"/>
      <c r="AB83" s="329"/>
      <c r="AC83" s="329"/>
      <c r="AD83" s="329"/>
      <c r="AE83" s="329"/>
      <c r="AF83" s="330"/>
      <c r="AG83" s="328"/>
      <c r="AH83" s="329"/>
      <c r="AI83" s="329"/>
      <c r="AJ83" s="329"/>
      <c r="AK83" s="329"/>
      <c r="AL83" s="329"/>
      <c r="AM83" s="329"/>
      <c r="AN83" s="329"/>
      <c r="AO83" s="329"/>
      <c r="AP83" s="329"/>
      <c r="AQ83" s="329"/>
      <c r="AR83" s="329"/>
      <c r="AS83" s="329"/>
      <c r="AT83" s="329"/>
      <c r="AU83" s="329"/>
      <c r="AV83" s="329"/>
      <c r="AW83" s="329"/>
      <c r="AX83" s="329"/>
      <c r="AY83" s="329"/>
      <c r="AZ83" s="329"/>
      <c r="BA83" s="329"/>
      <c r="BB83" s="329"/>
      <c r="BC83" s="329"/>
      <c r="BD83" s="329"/>
      <c r="BE83" s="329"/>
      <c r="BF83" s="329"/>
      <c r="BG83" s="329"/>
      <c r="BH83" s="329"/>
      <c r="BI83" s="330"/>
      <c r="BJ83" s="5"/>
    </row>
    <row r="84" spans="3:62" ht="6" customHeight="1" x14ac:dyDescent="0.4">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6"/>
      <c r="AL84" s="6"/>
      <c r="AM84" s="6"/>
      <c r="AN84" s="6"/>
      <c r="AO84" s="6"/>
      <c r="AP84" s="6"/>
      <c r="AQ84" s="6"/>
      <c r="AR84" s="6"/>
      <c r="AS84" s="6"/>
      <c r="AT84" s="6"/>
      <c r="AU84" s="6"/>
      <c r="AV84" s="6"/>
      <c r="AW84" s="6"/>
      <c r="AX84" s="6"/>
      <c r="AY84" s="6"/>
      <c r="AZ84" s="6"/>
      <c r="BA84" s="6"/>
      <c r="BB84" s="6"/>
      <c r="BC84" s="6"/>
      <c r="BD84" s="6"/>
      <c r="BE84" s="6"/>
      <c r="BF84" s="6"/>
      <c r="BG84" s="6"/>
      <c r="BH84" s="5"/>
      <c r="BI84" s="5"/>
      <c r="BJ84" s="5"/>
    </row>
    <row r="85" spans="3:62" ht="20.25" customHeight="1" thickBot="1" x14ac:dyDescent="0.45">
      <c r="C85" s="5"/>
      <c r="D85" s="193" t="s">
        <v>300</v>
      </c>
      <c r="E85" s="193"/>
      <c r="F85" s="193"/>
      <c r="G85" s="193"/>
      <c r="H85" s="193"/>
      <c r="I85" s="193"/>
      <c r="J85" s="193"/>
      <c r="K85" s="193"/>
      <c r="L85" s="193"/>
      <c r="M85" s="193"/>
      <c r="N85" s="193"/>
      <c r="O85" s="193"/>
      <c r="P85" s="193"/>
      <c r="Q85" s="193"/>
      <c r="R85" s="193"/>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6"/>
      <c r="AV85" s="6"/>
      <c r="AW85" s="6"/>
      <c r="AX85" s="6"/>
      <c r="AY85" s="6"/>
      <c r="AZ85" s="6"/>
      <c r="BA85" s="6"/>
      <c r="BB85" s="6"/>
      <c r="BC85" s="6"/>
      <c r="BD85" s="6"/>
      <c r="BE85" s="6"/>
      <c r="BF85" s="6"/>
      <c r="BG85" s="6"/>
      <c r="BH85" s="5"/>
      <c r="BI85" s="5"/>
      <c r="BJ85" s="5"/>
    </row>
    <row r="86" spans="3:62" ht="24.75" customHeight="1" x14ac:dyDescent="0.4">
      <c r="C86" s="5"/>
      <c r="D86" s="194" t="str">
        <f>市提出用!D86</f>
        <v>☑</v>
      </c>
      <c r="E86" s="195"/>
      <c r="F86" s="195"/>
      <c r="G86" s="220" t="s">
        <v>306</v>
      </c>
      <c r="H86" s="220"/>
      <c r="I86" s="220"/>
      <c r="J86" s="220"/>
      <c r="K86" s="220"/>
      <c r="L86" s="220"/>
      <c r="M86" s="220"/>
      <c r="N86" s="220"/>
      <c r="O86" s="223"/>
      <c r="P86" s="224" t="str">
        <f>市提出用!P86</f>
        <v>□</v>
      </c>
      <c r="Q86" s="195"/>
      <c r="R86" s="195"/>
      <c r="S86" s="220" t="s">
        <v>307</v>
      </c>
      <c r="T86" s="220"/>
      <c r="U86" s="220"/>
      <c r="V86" s="220"/>
      <c r="W86" s="220"/>
      <c r="X86" s="220"/>
      <c r="Y86" s="220"/>
      <c r="Z86" s="220"/>
      <c r="AA86" s="220"/>
      <c r="AB86" s="220"/>
      <c r="AC86" s="220"/>
      <c r="AD86" s="220"/>
      <c r="AE86" s="220"/>
      <c r="AF86" s="220"/>
      <c r="AG86" s="220"/>
      <c r="AH86" s="220"/>
      <c r="AI86" s="220"/>
      <c r="AJ86" s="220"/>
      <c r="AK86" s="223"/>
      <c r="AL86" s="224" t="str">
        <f>市提出用!AL86</f>
        <v>□</v>
      </c>
      <c r="AM86" s="195"/>
      <c r="AN86" s="195"/>
      <c r="AO86" s="220" t="s">
        <v>308</v>
      </c>
      <c r="AP86" s="220"/>
      <c r="AQ86" s="220"/>
      <c r="AR86" s="220"/>
      <c r="AS86" s="220"/>
      <c r="AT86" s="220"/>
      <c r="AU86" s="220"/>
      <c r="AV86" s="220"/>
      <c r="AW86" s="220"/>
      <c r="AX86" s="220"/>
      <c r="AY86" s="220"/>
      <c r="AZ86" s="220"/>
      <c r="BA86" s="220"/>
      <c r="BB86" s="220"/>
      <c r="BC86" s="220"/>
      <c r="BD86" s="220"/>
      <c r="BE86" s="220"/>
      <c r="BF86" s="220"/>
      <c r="BG86" s="220"/>
      <c r="BH86" s="220"/>
      <c r="BI86" s="221"/>
      <c r="BJ86" s="5"/>
    </row>
    <row r="87" spans="3:62" ht="15" customHeight="1" x14ac:dyDescent="0.4">
      <c r="C87" s="5"/>
      <c r="D87" s="14"/>
      <c r="E87" s="10"/>
      <c r="F87" s="31" t="s">
        <v>309</v>
      </c>
      <c r="G87" s="31"/>
      <c r="H87" s="31"/>
      <c r="I87" s="31"/>
      <c r="J87" s="31" t="s">
        <v>301</v>
      </c>
      <c r="K87" s="31"/>
      <c r="L87" s="31"/>
      <c r="M87" s="158">
        <v>0</v>
      </c>
      <c r="N87" s="158"/>
      <c r="O87" s="47"/>
      <c r="P87" s="19"/>
      <c r="Q87" s="31"/>
      <c r="R87" s="210" t="str">
        <f>市提出用!R87</f>
        <v>□</v>
      </c>
      <c r="S87" s="210"/>
      <c r="T87" s="126" t="s">
        <v>310</v>
      </c>
      <c r="U87" s="126"/>
      <c r="V87" s="126"/>
      <c r="W87" s="126"/>
      <c r="X87" s="126"/>
      <c r="Y87" s="126" t="s">
        <v>301</v>
      </c>
      <c r="Z87" s="126"/>
      <c r="AA87" s="126"/>
      <c r="AB87" s="218"/>
      <c r="AC87" s="158">
        <v>1</v>
      </c>
      <c r="AD87" s="158"/>
      <c r="AE87" s="222" t="s">
        <v>302</v>
      </c>
      <c r="AF87" s="127"/>
      <c r="AG87" s="127"/>
      <c r="AH87" s="127"/>
      <c r="AI87" s="127"/>
      <c r="AJ87" s="24"/>
      <c r="AK87" s="45"/>
      <c r="AL87" s="24"/>
      <c r="AM87" s="10"/>
      <c r="AN87" s="210" t="str">
        <f>市提出用!AN87</f>
        <v>□</v>
      </c>
      <c r="AO87" s="210"/>
      <c r="AP87" s="126" t="s">
        <v>314</v>
      </c>
      <c r="AQ87" s="126"/>
      <c r="AR87" s="126"/>
      <c r="AS87" s="126"/>
      <c r="AT87" s="126"/>
      <c r="AU87" s="126"/>
      <c r="AV87" s="126"/>
      <c r="AW87" s="126"/>
      <c r="AX87" s="126"/>
      <c r="AY87" s="126"/>
      <c r="AZ87" s="126"/>
      <c r="BA87" s="126"/>
      <c r="BB87" s="126"/>
      <c r="BC87" s="126"/>
      <c r="BD87" s="126"/>
      <c r="BE87" s="126"/>
      <c r="BF87" s="126"/>
      <c r="BG87" s="126"/>
      <c r="BH87" s="126"/>
      <c r="BI87" s="219"/>
      <c r="BJ87" s="5"/>
    </row>
    <row r="88" spans="3:62" ht="15" customHeight="1" x14ac:dyDescent="0.4">
      <c r="C88" s="5"/>
      <c r="D88" s="14"/>
      <c r="E88" s="51"/>
      <c r="F88" s="51"/>
      <c r="G88" s="51"/>
      <c r="H88" s="51"/>
      <c r="I88" s="52"/>
      <c r="J88" s="31" t="s">
        <v>303</v>
      </c>
      <c r="K88" s="31"/>
      <c r="L88" s="31"/>
      <c r="M88" s="128">
        <v>0</v>
      </c>
      <c r="N88" s="128"/>
      <c r="O88" s="47"/>
      <c r="P88" s="19"/>
      <c r="Q88" s="31"/>
      <c r="R88" s="210"/>
      <c r="S88" s="210"/>
      <c r="T88" s="24"/>
      <c r="U88" s="24"/>
      <c r="V88" s="24"/>
      <c r="W88" s="24"/>
      <c r="X88" s="24"/>
      <c r="Y88" s="126" t="s">
        <v>303</v>
      </c>
      <c r="Z88" s="126"/>
      <c r="AA88" s="126"/>
      <c r="AB88" s="218"/>
      <c r="AC88" s="128">
        <v>0</v>
      </c>
      <c r="AD88" s="128"/>
      <c r="AE88" s="31"/>
      <c r="AF88" s="24"/>
      <c r="AG88" s="24"/>
      <c r="AH88" s="24"/>
      <c r="AI88" s="10"/>
      <c r="AJ88" s="24"/>
      <c r="AK88" s="45"/>
      <c r="AL88" s="24"/>
      <c r="AM88" s="10"/>
      <c r="AN88" s="210" t="str">
        <f>市提出用!AN88</f>
        <v>□</v>
      </c>
      <c r="AO88" s="210"/>
      <c r="AP88" s="126" t="s">
        <v>315</v>
      </c>
      <c r="AQ88" s="126"/>
      <c r="AR88" s="126"/>
      <c r="AS88" s="126"/>
      <c r="AT88" s="126"/>
      <c r="AU88" s="126"/>
      <c r="AV88" s="126"/>
      <c r="AW88" s="126"/>
      <c r="AX88" s="126"/>
      <c r="AY88" s="126"/>
      <c r="AZ88" s="126"/>
      <c r="BA88" s="126"/>
      <c r="BB88" s="126"/>
      <c r="BC88" s="126"/>
      <c r="BD88" s="126"/>
      <c r="BE88" s="126"/>
      <c r="BF88" s="126"/>
      <c r="BG88" s="126"/>
      <c r="BH88" s="126"/>
      <c r="BI88" s="219"/>
      <c r="BJ88" s="5"/>
    </row>
    <row r="89" spans="3:62" ht="15" customHeight="1" x14ac:dyDescent="0.4">
      <c r="C89" s="5"/>
      <c r="D89" s="216" t="s">
        <v>319</v>
      </c>
      <c r="E89" s="206"/>
      <c r="F89" s="206"/>
      <c r="G89" s="206"/>
      <c r="H89" s="206"/>
      <c r="I89" s="206"/>
      <c r="J89" s="206"/>
      <c r="K89" s="206"/>
      <c r="L89" s="206"/>
      <c r="M89" s="206"/>
      <c r="N89" s="206"/>
      <c r="O89" s="207"/>
      <c r="P89" s="31"/>
      <c r="Q89" s="24"/>
      <c r="R89" s="210" t="str">
        <f>市提出用!R89</f>
        <v>□</v>
      </c>
      <c r="S89" s="210"/>
      <c r="T89" s="126" t="s">
        <v>311</v>
      </c>
      <c r="U89" s="126"/>
      <c r="V89" s="126"/>
      <c r="W89" s="126"/>
      <c r="X89" s="126"/>
      <c r="Y89" s="126"/>
      <c r="Z89" s="126"/>
      <c r="AA89" s="126"/>
      <c r="AB89" s="126"/>
      <c r="AC89" s="126"/>
      <c r="AD89" s="126"/>
      <c r="AE89" s="126"/>
      <c r="AF89" s="126"/>
      <c r="AG89" s="126"/>
      <c r="AH89" s="126"/>
      <c r="AI89" s="126"/>
      <c r="AJ89" s="126"/>
      <c r="AK89" s="218"/>
      <c r="AL89" s="24"/>
      <c r="AM89" s="10"/>
      <c r="AN89" s="210" t="str">
        <f>市提出用!AN89</f>
        <v>□</v>
      </c>
      <c r="AO89" s="210"/>
      <c r="AP89" s="126" t="s">
        <v>316</v>
      </c>
      <c r="AQ89" s="126"/>
      <c r="AR89" s="126"/>
      <c r="AS89" s="126"/>
      <c r="AT89" s="126"/>
      <c r="AU89" s="126"/>
      <c r="AV89" s="126"/>
      <c r="AW89" s="126"/>
      <c r="AX89" s="126"/>
      <c r="AY89" s="126"/>
      <c r="AZ89" s="126"/>
      <c r="BA89" s="126"/>
      <c r="BB89" s="126"/>
      <c r="BC89" s="126"/>
      <c r="BD89" s="126"/>
      <c r="BE89" s="126"/>
      <c r="BF89" s="126"/>
      <c r="BG89" s="126"/>
      <c r="BH89" s="126"/>
      <c r="BI89" s="219"/>
      <c r="BJ89" s="5"/>
    </row>
    <row r="90" spans="3:62" ht="15" customHeight="1" x14ac:dyDescent="0.4">
      <c r="C90" s="5"/>
      <c r="D90" s="216"/>
      <c r="E90" s="206"/>
      <c r="F90" s="206"/>
      <c r="G90" s="206"/>
      <c r="H90" s="206"/>
      <c r="I90" s="206"/>
      <c r="J90" s="206"/>
      <c r="K90" s="206"/>
      <c r="L90" s="206"/>
      <c r="M90" s="206"/>
      <c r="N90" s="206"/>
      <c r="O90" s="207"/>
      <c r="P90" s="46"/>
      <c r="Q90" s="46"/>
      <c r="R90" s="210" t="str">
        <f>市提出用!R90</f>
        <v>□</v>
      </c>
      <c r="S90" s="210"/>
      <c r="T90" s="126" t="s">
        <v>312</v>
      </c>
      <c r="U90" s="126"/>
      <c r="V90" s="126"/>
      <c r="W90" s="126"/>
      <c r="X90" s="126"/>
      <c r="Y90" s="126"/>
      <c r="Z90" s="126"/>
      <c r="AA90" s="126"/>
      <c r="AB90" s="126"/>
      <c r="AC90" s="126"/>
      <c r="AD90" s="126"/>
      <c r="AE90" s="126"/>
      <c r="AF90" s="126"/>
      <c r="AG90" s="126"/>
      <c r="AH90" s="126"/>
      <c r="AI90" s="126"/>
      <c r="AJ90" s="126"/>
      <c r="AK90" s="218"/>
      <c r="AL90" s="24"/>
      <c r="AM90" s="10"/>
      <c r="AN90" s="210" t="str">
        <f>市提出用!AN90</f>
        <v>□</v>
      </c>
      <c r="AO90" s="210"/>
      <c r="AP90" s="126" t="s">
        <v>317</v>
      </c>
      <c r="AQ90" s="126"/>
      <c r="AR90" s="126"/>
      <c r="AS90" s="126"/>
      <c r="AT90" s="126"/>
      <c r="AU90" s="126"/>
      <c r="AV90" s="126"/>
      <c r="AW90" s="126"/>
      <c r="AX90" s="126"/>
      <c r="AY90" s="126"/>
      <c r="AZ90" s="126"/>
      <c r="BA90" s="126"/>
      <c r="BB90" s="126"/>
      <c r="BC90" s="126"/>
      <c r="BD90" s="126"/>
      <c r="BE90" s="126"/>
      <c r="BF90" s="126"/>
      <c r="BG90" s="126"/>
      <c r="BH90" s="126"/>
      <c r="BI90" s="219"/>
      <c r="BJ90" s="5"/>
    </row>
    <row r="91" spans="3:62" ht="15" customHeight="1" x14ac:dyDescent="0.4">
      <c r="C91" s="5"/>
      <c r="D91" s="216"/>
      <c r="E91" s="206"/>
      <c r="F91" s="206"/>
      <c r="G91" s="206"/>
      <c r="H91" s="206"/>
      <c r="I91" s="206"/>
      <c r="J91" s="206"/>
      <c r="K91" s="206"/>
      <c r="L91" s="206"/>
      <c r="M91" s="206"/>
      <c r="N91" s="206"/>
      <c r="O91" s="207"/>
      <c r="P91" s="46"/>
      <c r="Q91" s="46"/>
      <c r="R91" s="210" t="str">
        <f>市提出用!R91</f>
        <v>□</v>
      </c>
      <c r="S91" s="210"/>
      <c r="T91" s="206" t="s">
        <v>313</v>
      </c>
      <c r="U91" s="206"/>
      <c r="V91" s="206"/>
      <c r="W91" s="206"/>
      <c r="X91" s="206"/>
      <c r="Y91" s="206"/>
      <c r="Z91" s="206"/>
      <c r="AA91" s="206"/>
      <c r="AB91" s="206"/>
      <c r="AC91" s="206"/>
      <c r="AD91" s="206"/>
      <c r="AE91" s="206"/>
      <c r="AF91" s="206"/>
      <c r="AG91" s="206"/>
      <c r="AH91" s="206"/>
      <c r="AI91" s="206"/>
      <c r="AJ91" s="206"/>
      <c r="AK91" s="207"/>
      <c r="AL91" s="31"/>
      <c r="AM91" s="19"/>
      <c r="AN91" s="210" t="str">
        <f>市提出用!AN91</f>
        <v>□</v>
      </c>
      <c r="AO91" s="210"/>
      <c r="AP91" s="206" t="s">
        <v>318</v>
      </c>
      <c r="AQ91" s="206"/>
      <c r="AR91" s="206"/>
      <c r="AS91" s="206"/>
      <c r="AT91" s="206"/>
      <c r="AU91" s="206"/>
      <c r="AV91" s="206"/>
      <c r="AW91" s="206"/>
      <c r="AX91" s="206"/>
      <c r="AY91" s="206"/>
      <c r="AZ91" s="206"/>
      <c r="BA91" s="206"/>
      <c r="BB91" s="206"/>
      <c r="BC91" s="206"/>
      <c r="BD91" s="206"/>
      <c r="BE91" s="206"/>
      <c r="BF91" s="206"/>
      <c r="BG91" s="206"/>
      <c r="BH91" s="206"/>
      <c r="BI91" s="211"/>
      <c r="BJ91" s="5"/>
    </row>
    <row r="92" spans="3:62" ht="15" customHeight="1" thickBot="1" x14ac:dyDescent="0.45">
      <c r="C92" s="5"/>
      <c r="D92" s="217"/>
      <c r="E92" s="208"/>
      <c r="F92" s="208"/>
      <c r="G92" s="208"/>
      <c r="H92" s="208"/>
      <c r="I92" s="208"/>
      <c r="J92" s="208"/>
      <c r="K92" s="208"/>
      <c r="L92" s="208"/>
      <c r="M92" s="208"/>
      <c r="N92" s="208"/>
      <c r="O92" s="209"/>
      <c r="P92" s="48"/>
      <c r="Q92" s="48"/>
      <c r="R92" s="213"/>
      <c r="S92" s="213"/>
      <c r="T92" s="208"/>
      <c r="U92" s="208"/>
      <c r="V92" s="208"/>
      <c r="W92" s="208"/>
      <c r="X92" s="208"/>
      <c r="Y92" s="208"/>
      <c r="Z92" s="208"/>
      <c r="AA92" s="208"/>
      <c r="AB92" s="208"/>
      <c r="AC92" s="208"/>
      <c r="AD92" s="208"/>
      <c r="AE92" s="208"/>
      <c r="AF92" s="208"/>
      <c r="AG92" s="208"/>
      <c r="AH92" s="208"/>
      <c r="AI92" s="208"/>
      <c r="AJ92" s="208"/>
      <c r="AK92" s="209"/>
      <c r="AL92" s="49"/>
      <c r="AM92" s="50"/>
      <c r="AN92" s="53"/>
      <c r="AO92" s="53"/>
      <c r="AP92" s="208"/>
      <c r="AQ92" s="208"/>
      <c r="AR92" s="208"/>
      <c r="AS92" s="208"/>
      <c r="AT92" s="208"/>
      <c r="AU92" s="208"/>
      <c r="AV92" s="208"/>
      <c r="AW92" s="208"/>
      <c r="AX92" s="208"/>
      <c r="AY92" s="208"/>
      <c r="AZ92" s="208"/>
      <c r="BA92" s="208"/>
      <c r="BB92" s="208"/>
      <c r="BC92" s="208"/>
      <c r="BD92" s="208"/>
      <c r="BE92" s="208"/>
      <c r="BF92" s="208"/>
      <c r="BG92" s="208"/>
      <c r="BH92" s="208"/>
      <c r="BI92" s="212"/>
      <c r="BJ92" s="5"/>
    </row>
    <row r="93" spans="3:62" ht="7.5" customHeight="1" x14ac:dyDescent="0.4">
      <c r="C93" s="5"/>
      <c r="D93" s="46"/>
      <c r="E93" s="46"/>
      <c r="F93" s="46"/>
      <c r="G93" s="46"/>
      <c r="H93" s="46"/>
      <c r="I93" s="46"/>
      <c r="J93" s="46"/>
      <c r="K93" s="46"/>
      <c r="L93" s="46"/>
      <c r="M93" s="46"/>
      <c r="N93" s="46"/>
      <c r="O93" s="46"/>
      <c r="P93" s="46"/>
      <c r="Q93" s="46"/>
      <c r="R93" s="51"/>
      <c r="S93" s="51"/>
      <c r="T93" s="46"/>
      <c r="U93" s="46"/>
      <c r="V93" s="46"/>
      <c r="W93" s="46"/>
      <c r="X93" s="46"/>
      <c r="Y93" s="46"/>
      <c r="Z93" s="46"/>
      <c r="AA93" s="46"/>
      <c r="AB93" s="46"/>
      <c r="AC93" s="46"/>
      <c r="AD93" s="46"/>
      <c r="AE93" s="46"/>
      <c r="AF93" s="46"/>
      <c r="AG93" s="46"/>
      <c r="AH93" s="46"/>
      <c r="AI93" s="46"/>
      <c r="AJ93" s="46"/>
      <c r="AK93" s="46"/>
      <c r="AL93" s="46"/>
      <c r="AM93" s="19"/>
      <c r="AN93" s="51"/>
      <c r="AO93" s="51"/>
      <c r="AP93" s="5"/>
      <c r="AQ93" s="46"/>
      <c r="AR93" s="46"/>
      <c r="AS93" s="46"/>
      <c r="AT93" s="46"/>
      <c r="AU93" s="46"/>
      <c r="AV93" s="46"/>
      <c r="AW93" s="46"/>
      <c r="AX93" s="46"/>
      <c r="AY93" s="46"/>
      <c r="AZ93" s="46"/>
      <c r="BA93" s="46"/>
      <c r="BB93" s="46"/>
      <c r="BC93" s="46"/>
      <c r="BD93" s="46"/>
      <c r="BE93" s="46"/>
      <c r="BF93" s="46"/>
      <c r="BG93" s="46"/>
      <c r="BH93" s="46"/>
      <c r="BI93" s="46"/>
      <c r="BJ93" s="5"/>
    </row>
    <row r="94" spans="3:62" ht="7.5" customHeight="1" x14ac:dyDescent="0.4">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row>
    <row r="95" spans="3:62" ht="27" customHeight="1" thickBot="1" x14ac:dyDescent="0.45">
      <c r="C95" s="5"/>
      <c r="D95" s="214" t="s">
        <v>268</v>
      </c>
      <c r="E95" s="214"/>
      <c r="F95" s="214"/>
      <c r="G95" s="214"/>
      <c r="H95" s="214"/>
      <c r="I95" s="214"/>
      <c r="J95" s="214"/>
      <c r="K95" s="214"/>
      <c r="L95" s="214"/>
      <c r="M95" s="214"/>
      <c r="N95" s="214"/>
      <c r="O95" s="326">
        <f>市提出用!O95</f>
        <v>0</v>
      </c>
      <c r="P95" s="326"/>
      <c r="Q95" s="326"/>
      <c r="R95" s="326"/>
      <c r="S95" s="326"/>
      <c r="T95" s="326"/>
      <c r="U95" s="326"/>
      <c r="V95" s="326"/>
      <c r="W95" s="326"/>
      <c r="X95" s="326"/>
      <c r="Y95" s="326"/>
      <c r="Z95" s="326"/>
      <c r="AA95" s="326"/>
      <c r="AB95" s="326"/>
      <c r="AC95" s="326"/>
      <c r="AD95" s="326"/>
      <c r="AE95" s="326"/>
      <c r="AF95" s="326"/>
      <c r="AG95" s="326"/>
      <c r="AH95" s="326"/>
      <c r="AI95" s="326"/>
      <c r="AJ95" s="326"/>
      <c r="AK95" s="326"/>
      <c r="AL95" s="326"/>
      <c r="AM95" s="326"/>
      <c r="AN95" s="326"/>
      <c r="AO95" s="326"/>
      <c r="AP95" s="326"/>
      <c r="AQ95" s="214" t="s">
        <v>269</v>
      </c>
      <c r="AR95" s="214"/>
      <c r="AS95" s="214"/>
      <c r="AT95" s="214"/>
      <c r="AU95" s="214"/>
      <c r="AV95" s="326">
        <f>市提出用!AV95</f>
        <v>0</v>
      </c>
      <c r="AW95" s="326"/>
      <c r="AX95" s="326"/>
      <c r="AY95" s="326"/>
      <c r="AZ95" s="326"/>
      <c r="BA95" s="326"/>
      <c r="BB95" s="326"/>
      <c r="BC95" s="326"/>
      <c r="BD95" s="326"/>
      <c r="BE95" s="326"/>
      <c r="BF95" s="326"/>
      <c r="BG95" s="326"/>
      <c r="BH95" s="326"/>
      <c r="BI95" s="326"/>
      <c r="BJ95" s="5"/>
    </row>
    <row r="96" spans="3:62" ht="5.25" customHeight="1" thickTop="1" x14ac:dyDescent="0.4">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row>
    <row r="105" spans="45:45" ht="7.5" customHeight="1" x14ac:dyDescent="0.4">
      <c r="AS105" s="4"/>
    </row>
    <row r="106" spans="45:45" ht="7.5" customHeight="1" x14ac:dyDescent="0.4">
      <c r="AS106" s="4"/>
    </row>
    <row r="107" spans="45:45" ht="7.5" customHeight="1" x14ac:dyDescent="0.4">
      <c r="AS107" s="55"/>
    </row>
    <row r="108" spans="45:45" ht="7.5" customHeight="1" x14ac:dyDescent="0.4">
      <c r="AS108" s="4"/>
    </row>
    <row r="113" spans="5:45" ht="7.5" customHeight="1" x14ac:dyDescent="0.4">
      <c r="E113" s="54"/>
      <c r="F113" s="54"/>
      <c r="G113" s="54"/>
      <c r="H113" s="54"/>
      <c r="I113" s="54"/>
      <c r="J113" s="54"/>
      <c r="K113" s="54"/>
      <c r="L113" s="54"/>
      <c r="M113" s="54"/>
      <c r="N113" s="54"/>
      <c r="O113" s="54"/>
      <c r="P113" s="54"/>
      <c r="Q113" s="54"/>
      <c r="R113" s="54"/>
      <c r="S113" s="54"/>
      <c r="T113" s="54"/>
      <c r="U113" s="54"/>
      <c r="V113" s="54"/>
      <c r="W113" s="54"/>
      <c r="X113" s="54"/>
      <c r="Y113" s="54"/>
      <c r="Z113" s="54"/>
      <c r="AA113" s="54"/>
      <c r="AB113" s="54"/>
      <c r="AC113" s="54"/>
      <c r="AD113" s="54"/>
      <c r="AE113" s="54"/>
      <c r="AF113" s="54"/>
      <c r="AG113" s="54"/>
      <c r="AH113" s="54"/>
      <c r="AI113" s="54"/>
      <c r="AJ113" s="54"/>
      <c r="AK113" s="54"/>
      <c r="AL113" s="54"/>
      <c r="AM113" s="54"/>
      <c r="AN113" s="4"/>
      <c r="AO113" s="4"/>
      <c r="AP113" s="4"/>
      <c r="AQ113" s="4"/>
      <c r="AR113" s="4"/>
      <c r="AS113" s="4"/>
    </row>
    <row r="114" spans="5:45" ht="7.5" customHeight="1" x14ac:dyDescent="0.4">
      <c r="AB114" s="4"/>
      <c r="AC114" s="4"/>
      <c r="AD114" s="4"/>
      <c r="AE114" s="4"/>
      <c r="AF114" s="4"/>
    </row>
    <row r="116" spans="5:45" ht="7.5" customHeight="1" x14ac:dyDescent="0.4">
      <c r="X116" s="4"/>
      <c r="Y116" s="4"/>
      <c r="Z116" s="4"/>
      <c r="AA116" s="4"/>
      <c r="AB116" s="4"/>
      <c r="AC116" s="4"/>
      <c r="AD116" s="4"/>
      <c r="AE116" s="4"/>
      <c r="AF116" s="4"/>
    </row>
    <row r="117" spans="5:45" ht="7.5" customHeight="1" x14ac:dyDescent="0.4">
      <c r="X117" s="4"/>
      <c r="Y117" s="4"/>
      <c r="Z117" s="4"/>
      <c r="AA117" s="4"/>
      <c r="AB117" s="4"/>
      <c r="AC117" s="4"/>
      <c r="AD117" s="4"/>
      <c r="AE117" s="4"/>
      <c r="AF117" s="4"/>
    </row>
    <row r="118" spans="5:45" ht="7.5" customHeight="1" x14ac:dyDescent="0.4">
      <c r="X118" s="4"/>
      <c r="Y118" s="4"/>
      <c r="Z118" s="4"/>
      <c r="AA118" s="4"/>
      <c r="AB118" s="4"/>
      <c r="AC118" s="4"/>
      <c r="AD118" s="4"/>
      <c r="AE118" s="4"/>
      <c r="AF118" s="4"/>
    </row>
    <row r="119" spans="5:45" ht="7.5" customHeight="1" x14ac:dyDescent="0.4">
      <c r="X119" s="4"/>
      <c r="Y119" s="4"/>
      <c r="Z119" s="4"/>
      <c r="AA119" s="4"/>
      <c r="AB119" s="4"/>
      <c r="AC119" s="4"/>
      <c r="AD119" s="4"/>
      <c r="AE119" s="4"/>
      <c r="AF119" s="4"/>
    </row>
    <row r="120" spans="5:45" ht="7.5" customHeight="1" x14ac:dyDescent="0.4">
      <c r="AD120" s="56"/>
      <c r="AE120" s="4"/>
      <c r="AF120" s="4"/>
    </row>
    <row r="121" spans="5:45" ht="7.5" customHeight="1" x14ac:dyDescent="0.4">
      <c r="AD121" s="4"/>
      <c r="AE121" s="4"/>
      <c r="AF121" s="4"/>
    </row>
    <row r="123" spans="5:45" ht="7.5" customHeight="1" x14ac:dyDescent="0.4">
      <c r="E123" s="4"/>
      <c r="F123" s="4"/>
      <c r="G123" s="4"/>
      <c r="H123" s="4"/>
      <c r="I123" s="4"/>
      <c r="J123" s="4"/>
      <c r="K123" s="4"/>
      <c r="L123" s="4"/>
      <c r="M123" s="4"/>
      <c r="N123" s="4"/>
      <c r="O123" s="4"/>
      <c r="P123" s="4"/>
      <c r="Q123" s="4"/>
      <c r="R123" s="4"/>
      <c r="S123" s="4"/>
      <c r="T123" s="4"/>
      <c r="U123" s="4"/>
      <c r="V123" s="4"/>
      <c r="W123" s="4"/>
    </row>
  </sheetData>
  <sheetProtection algorithmName="SHA-512" hashValue="ulhNVsmoYoTid8E7STYdATT8NH186Zas5YNXjYm95GTPoeoNO5eJpK5pPvVIX92GnT4+InpO39zFItsYCtKLMw==" saltValue="qHPxLYksgZLiXGYWu5th/w==" spinCount="100000" sheet="1" formatCells="0" formatColumns="0" formatRows="0" insertColumns="0" insertRows="0"/>
  <mergeCells count="252">
    <mergeCell ref="D1:I1"/>
    <mergeCell ref="D2:BI2"/>
    <mergeCell ref="BE3:BI3"/>
    <mergeCell ref="D4:G4"/>
    <mergeCell ref="H4:Q4"/>
    <mergeCell ref="R4:AA4"/>
    <mergeCell ref="AN8:AR8"/>
    <mergeCell ref="AS8:BI8"/>
    <mergeCell ref="D9:AA9"/>
    <mergeCell ref="D5:F7"/>
    <mergeCell ref="G5:T7"/>
    <mergeCell ref="U5:W5"/>
    <mergeCell ref="X5:AJ5"/>
    <mergeCell ref="AK5:BI5"/>
    <mergeCell ref="U6:W7"/>
    <mergeCell ref="AB20:BI20"/>
    <mergeCell ref="AS31:AV31"/>
    <mergeCell ref="AW31:AX31"/>
    <mergeCell ref="AK6:AN7"/>
    <mergeCell ref="AO6:AU7"/>
    <mergeCell ref="AV6:AY7"/>
    <mergeCell ref="AZ6:BC7"/>
    <mergeCell ref="BD6:BF7"/>
    <mergeCell ref="BG6:BI7"/>
    <mergeCell ref="X6:AD7"/>
    <mergeCell ref="AE6:AF7"/>
    <mergeCell ref="AG6:AH7"/>
    <mergeCell ref="AI6:AJ7"/>
    <mergeCell ref="D45:E46"/>
    <mergeCell ref="F45:G45"/>
    <mergeCell ref="H45:I45"/>
    <mergeCell ref="J45:K45"/>
    <mergeCell ref="L45:M45"/>
    <mergeCell ref="N45:O45"/>
    <mergeCell ref="AR33:AW33"/>
    <mergeCell ref="AX33:AZ33"/>
    <mergeCell ref="BA33:BB33"/>
    <mergeCell ref="U37:Y37"/>
    <mergeCell ref="T42:W42"/>
    <mergeCell ref="AP42:AV43"/>
    <mergeCell ref="AD43:AE44"/>
    <mergeCell ref="AF43:AG44"/>
    <mergeCell ref="AH43:AI44"/>
    <mergeCell ref="AJ43:AK44"/>
    <mergeCell ref="X43:Y44"/>
    <mergeCell ref="Z43:AA44"/>
    <mergeCell ref="AB43:AC44"/>
    <mergeCell ref="R43:S44"/>
    <mergeCell ref="T43:U44"/>
    <mergeCell ref="V43:W44"/>
    <mergeCell ref="F46:G46"/>
    <mergeCell ref="H46:I46"/>
    <mergeCell ref="J46:K46"/>
    <mergeCell ref="L46:M46"/>
    <mergeCell ref="N46:O46"/>
    <mergeCell ref="P46:Q46"/>
    <mergeCell ref="R46:S46"/>
    <mergeCell ref="F43:G44"/>
    <mergeCell ref="H43:I44"/>
    <mergeCell ref="J43:K44"/>
    <mergeCell ref="L43:M44"/>
    <mergeCell ref="N43:O44"/>
    <mergeCell ref="P43:Q44"/>
    <mergeCell ref="AB45:AC45"/>
    <mergeCell ref="AD45:AE45"/>
    <mergeCell ref="P45:Q45"/>
    <mergeCell ref="R45:S45"/>
    <mergeCell ref="T45:U45"/>
    <mergeCell ref="V45:W45"/>
    <mergeCell ref="X45:Y45"/>
    <mergeCell ref="Z45:AA45"/>
    <mergeCell ref="T46:U46"/>
    <mergeCell ref="V46:W46"/>
    <mergeCell ref="X46:Y46"/>
    <mergeCell ref="Z46:AA46"/>
    <mergeCell ref="AB46:AC46"/>
    <mergeCell ref="AD46:AE46"/>
    <mergeCell ref="AR45:AS46"/>
    <mergeCell ref="AV45:AW46"/>
    <mergeCell ref="BD45:BE46"/>
    <mergeCell ref="AF45:AG45"/>
    <mergeCell ref="AH45:AI45"/>
    <mergeCell ref="AJ45:AK45"/>
    <mergeCell ref="AL45:AM46"/>
    <mergeCell ref="AF46:AG46"/>
    <mergeCell ref="AH46:AI46"/>
    <mergeCell ref="AJ46:AK46"/>
    <mergeCell ref="R47:S48"/>
    <mergeCell ref="T47:U48"/>
    <mergeCell ref="V47:W48"/>
    <mergeCell ref="X47:Y48"/>
    <mergeCell ref="Z47:AA48"/>
    <mergeCell ref="AB47:AC48"/>
    <mergeCell ref="F47:G48"/>
    <mergeCell ref="H47:I48"/>
    <mergeCell ref="J47:K48"/>
    <mergeCell ref="L47:M48"/>
    <mergeCell ref="N47:O48"/>
    <mergeCell ref="P47:Q48"/>
    <mergeCell ref="BD47:BE48"/>
    <mergeCell ref="T49:W49"/>
    <mergeCell ref="AP49:AQ50"/>
    <mergeCell ref="AR49:AU49"/>
    <mergeCell ref="AV49:AW49"/>
    <mergeCell ref="BC49:BF49"/>
    <mergeCell ref="AD47:AE48"/>
    <mergeCell ref="AF47:AG48"/>
    <mergeCell ref="AH47:AI48"/>
    <mergeCell ref="AJ47:AK48"/>
    <mergeCell ref="AR47:AS48"/>
    <mergeCell ref="AV47:AW48"/>
    <mergeCell ref="J53:O54"/>
    <mergeCell ref="P53:Q54"/>
    <mergeCell ref="R53:S54"/>
    <mergeCell ref="T53:Y54"/>
    <mergeCell ref="AB53:AC53"/>
    <mergeCell ref="BG49:BH50"/>
    <mergeCell ref="AB50:AN51"/>
    <mergeCell ref="AR50:AU50"/>
    <mergeCell ref="AZ50:BA50"/>
    <mergeCell ref="BC50:BF50"/>
    <mergeCell ref="P51:S52"/>
    <mergeCell ref="T51:Y52"/>
    <mergeCell ref="AR51:AS52"/>
    <mergeCell ref="AZ51:BA52"/>
    <mergeCell ref="AD53:AN53"/>
    <mergeCell ref="AR53:AS54"/>
    <mergeCell ref="AZ53:BA54"/>
    <mergeCell ref="BD53:BE54"/>
    <mergeCell ref="AB54:AC54"/>
    <mergeCell ref="AD54:AN54"/>
    <mergeCell ref="BD51:BE52"/>
    <mergeCell ref="AB52:AC52"/>
    <mergeCell ref="AD52:AN52"/>
    <mergeCell ref="F51:O52"/>
    <mergeCell ref="D57:E58"/>
    <mergeCell ref="J57:O58"/>
    <mergeCell ref="P57:Q58"/>
    <mergeCell ref="R57:S58"/>
    <mergeCell ref="D55:E56"/>
    <mergeCell ref="J55:O56"/>
    <mergeCell ref="P55:Q56"/>
    <mergeCell ref="R55:S56"/>
    <mergeCell ref="V55:X57"/>
    <mergeCell ref="D53:E54"/>
    <mergeCell ref="AR59:AZ60"/>
    <mergeCell ref="BA59:BD60"/>
    <mergeCell ref="BE59:BF60"/>
    <mergeCell ref="J61:K62"/>
    <mergeCell ref="L61:U62"/>
    <mergeCell ref="V61:W62"/>
    <mergeCell ref="X61:Y62"/>
    <mergeCell ref="AB61:AC61"/>
    <mergeCell ref="AD61:AO61"/>
    <mergeCell ref="AR61:AZ62"/>
    <mergeCell ref="BA61:BD62"/>
    <mergeCell ref="BE61:BF62"/>
    <mergeCell ref="AB62:AC62"/>
    <mergeCell ref="AD62:AO62"/>
    <mergeCell ref="D59:E60"/>
    <mergeCell ref="J59:O60"/>
    <mergeCell ref="P59:Q60"/>
    <mergeCell ref="R59:S60"/>
    <mergeCell ref="AB59:AO60"/>
    <mergeCell ref="Y55:Z57"/>
    <mergeCell ref="AB55:AC55"/>
    <mergeCell ref="AD55:AN55"/>
    <mergeCell ref="AB56:AN56"/>
    <mergeCell ref="AR68:BB70"/>
    <mergeCell ref="BC68:BI70"/>
    <mergeCell ref="F70:J70"/>
    <mergeCell ref="N70:Z70"/>
    <mergeCell ref="AB64:AC64"/>
    <mergeCell ref="AD64:AO64"/>
    <mergeCell ref="J65:K66"/>
    <mergeCell ref="L65:U66"/>
    <mergeCell ref="V65:W66"/>
    <mergeCell ref="X65:Y66"/>
    <mergeCell ref="AB65:AC65"/>
    <mergeCell ref="AD65:AO65"/>
    <mergeCell ref="AB66:AO66"/>
    <mergeCell ref="J63:K64"/>
    <mergeCell ref="L63:U64"/>
    <mergeCell ref="V63:W64"/>
    <mergeCell ref="X63:Y64"/>
    <mergeCell ref="AB63:AC63"/>
    <mergeCell ref="AD63:AO63"/>
    <mergeCell ref="D68:K69"/>
    <mergeCell ref="L68:Z69"/>
    <mergeCell ref="AA68:AI70"/>
    <mergeCell ref="AJ68:AQ70"/>
    <mergeCell ref="D81:AF83"/>
    <mergeCell ref="F74:J74"/>
    <mergeCell ref="N74:Z74"/>
    <mergeCell ref="AC74:AH74"/>
    <mergeCell ref="AL74:AQ74"/>
    <mergeCell ref="AT74:AY74"/>
    <mergeCell ref="BE74:BI74"/>
    <mergeCell ref="F72:J72"/>
    <mergeCell ref="N72:Z72"/>
    <mergeCell ref="AC72:AH72"/>
    <mergeCell ref="AL72:AQ72"/>
    <mergeCell ref="AT72:AY72"/>
    <mergeCell ref="BE72:BI72"/>
    <mergeCell ref="D76:AF77"/>
    <mergeCell ref="D95:N95"/>
    <mergeCell ref="O95:AP95"/>
    <mergeCell ref="AQ95:AU95"/>
    <mergeCell ref="AV95:BI95"/>
    <mergeCell ref="D89:O92"/>
    <mergeCell ref="R89:S89"/>
    <mergeCell ref="T89:AK89"/>
    <mergeCell ref="AN89:AO89"/>
    <mergeCell ref="AP89:BI89"/>
    <mergeCell ref="R90:S90"/>
    <mergeCell ref="T90:AK90"/>
    <mergeCell ref="AN90:AO90"/>
    <mergeCell ref="AP90:BI90"/>
    <mergeCell ref="R91:S91"/>
    <mergeCell ref="AG76:BI77"/>
    <mergeCell ref="D85:R85"/>
    <mergeCell ref="D86:F86"/>
    <mergeCell ref="G86:O86"/>
    <mergeCell ref="P86:R86"/>
    <mergeCell ref="S86:AK86"/>
    <mergeCell ref="AL86:AN86"/>
    <mergeCell ref="AG78:BI83"/>
    <mergeCell ref="D78:AF80"/>
    <mergeCell ref="D40:J41"/>
    <mergeCell ref="F53:I54"/>
    <mergeCell ref="F55:I56"/>
    <mergeCell ref="F57:I58"/>
    <mergeCell ref="F59:I60"/>
    <mergeCell ref="T91:AK92"/>
    <mergeCell ref="AN91:AO91"/>
    <mergeCell ref="AP91:BI92"/>
    <mergeCell ref="R92:S92"/>
    <mergeCell ref="M88:N88"/>
    <mergeCell ref="R88:S88"/>
    <mergeCell ref="Y88:AB88"/>
    <mergeCell ref="AC88:AD88"/>
    <mergeCell ref="AN88:AO88"/>
    <mergeCell ref="AP88:BI88"/>
    <mergeCell ref="AO86:BI86"/>
    <mergeCell ref="M87:N87"/>
    <mergeCell ref="R87:S87"/>
    <mergeCell ref="T87:X87"/>
    <mergeCell ref="Y87:AB87"/>
    <mergeCell ref="AC87:AD87"/>
    <mergeCell ref="AE87:AI87"/>
    <mergeCell ref="AN87:AO87"/>
    <mergeCell ref="AP87:BI87"/>
  </mergeCells>
  <phoneticPr fontId="1"/>
  <conditionalFormatting sqref="H4:Q4">
    <cfRule type="expression" dxfId="26" priority="22">
      <formula>ISNUMBER($H$4)</formula>
    </cfRule>
  </conditionalFormatting>
  <conditionalFormatting sqref="X6">
    <cfRule type="expression" dxfId="25" priority="21">
      <formula>ISNUMBER($X$6)</formula>
    </cfRule>
  </conditionalFormatting>
  <conditionalFormatting sqref="AV6:AY7">
    <cfRule type="expression" dxfId="24" priority="20">
      <formula>$AV$6=0</formula>
    </cfRule>
  </conditionalFormatting>
  <conditionalFormatting sqref="AZ6:BC7">
    <cfRule type="expression" dxfId="23" priority="19">
      <formula>$AZ$6=0</formula>
    </cfRule>
  </conditionalFormatting>
  <conditionalFormatting sqref="BG6:BI7">
    <cfRule type="expression" dxfId="22" priority="18">
      <formula>$BG$6=0</formula>
    </cfRule>
  </conditionalFormatting>
  <conditionalFormatting sqref="G5:T7">
    <cfRule type="expression" dxfId="21" priority="17">
      <formula>ISTEXT($G$5)</formula>
    </cfRule>
  </conditionalFormatting>
  <conditionalFormatting sqref="F43:AK44 F47:AK48">
    <cfRule type="cellIs" dxfId="20" priority="15" operator="equal">
      <formula>2</formula>
    </cfRule>
    <cfRule type="cellIs" dxfId="19" priority="16" operator="equal">
      <formula>3</formula>
    </cfRule>
  </conditionalFormatting>
  <conditionalFormatting sqref="P53:Q60">
    <cfRule type="expression" dxfId="18" priority="14">
      <formula>NOT(SUM($P$53:$Q$60)=32)</formula>
    </cfRule>
  </conditionalFormatting>
  <conditionalFormatting sqref="P59:Q60">
    <cfRule type="expression" dxfId="17" priority="13">
      <formula>$P$59&lt;&gt;SUM($V$61:$W$66)</formula>
    </cfRule>
  </conditionalFormatting>
  <conditionalFormatting sqref="V61:W66">
    <cfRule type="expression" dxfId="16" priority="12">
      <formula>$P$59=SUM($V$61:$W$66)</formula>
    </cfRule>
  </conditionalFormatting>
  <conditionalFormatting sqref="AG78">
    <cfRule type="expression" dxfId="15" priority="1">
      <formula>$AG$78=0</formula>
    </cfRule>
  </conditionalFormatting>
  <dataValidations count="4">
    <dataValidation type="list" allowBlank="1" showInputMessage="1" showErrorMessage="1" sqref="AR47:AS48 AV47:AW48 BD47:BE48 AR53:AS54 AZ53:BA54 BD53:BE54" xr:uid="{5605F126-4835-4EEA-96B8-B7512B50BB3E}">
      <formula1>"0,1,2,9,×"</formula1>
    </dataValidation>
    <dataValidation type="list" allowBlank="1" showInputMessage="1" showErrorMessage="1" sqref="AR45:AS46 AV45:AW46 BD45:BE46 AR51:AS52 AZ51:BA52 BD51:BE52" xr:uid="{81F17B71-7EC8-4EDA-A88F-FA5BAD713F8C}">
      <formula1>"0,1,9,×"</formula1>
    </dataValidation>
    <dataValidation type="list" allowBlank="1" showInputMessage="1" showErrorMessage="1" sqref="F43:AK44 F47:AK48" xr:uid="{FC9EC4D8-3447-4A6F-826E-ED90440ECFF8}">
      <formula1>"/,2,3,×"</formula1>
    </dataValidation>
    <dataValidation type="list" allowBlank="1" showInputMessage="1" showErrorMessage="1" sqref="AB75 AK72 AS72 M74 AK74:AK75 AQ35 BD72 BE75 AB73 BD74 BE35 AS74 E74 E72 M72 M70 E70" xr:uid="{279BC36B-24F0-4783-A5A8-5742FDFF9AD2}">
      <formula1>"✓,　"</formula1>
    </dataValidation>
  </dataValidations>
  <pageMargins left="0.7" right="0.7" top="0.75" bottom="0.75" header="0.3" footer="0.3"/>
  <pageSetup paperSize="9" scale="97" orientation="portrait" r:id="rId1"/>
  <ignoredErrors>
    <ignoredError xmlns:x16r3="http://schemas.microsoft.com/office/spreadsheetml/2018/08/main" sqref="G5" x16r3:misleadingForma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7F185C-018B-4102-9882-5D9E6EA5544A}">
  <dimension ref="C1:BV123"/>
  <sheetViews>
    <sheetView view="pageBreakPreview" topLeftCell="A22" zoomScale="145" zoomScaleNormal="130" zoomScaleSheetLayoutView="145" workbookViewId="0">
      <selection activeCell="BO48" sqref="BO48"/>
    </sheetView>
  </sheetViews>
  <sheetFormatPr defaultColWidth="1.375" defaultRowHeight="7.5" customHeight="1" x14ac:dyDescent="0.4"/>
  <cols>
    <col min="1" max="1" width="1.375" style="3"/>
    <col min="2" max="2" width="1.75" style="3" customWidth="1"/>
    <col min="3" max="3" width="0.5" style="3" customWidth="1"/>
    <col min="4" max="9" width="1.375" style="3"/>
    <col min="10" max="10" width="1.375" style="3" customWidth="1"/>
    <col min="11" max="59" width="1.375" style="3"/>
    <col min="60" max="60" width="1.75" style="3" customWidth="1"/>
    <col min="61" max="61" width="2.5" style="3" customWidth="1"/>
    <col min="62" max="62" width="0.5" style="3" customWidth="1"/>
    <col min="63" max="63" width="1.375" style="3" customWidth="1"/>
    <col min="64" max="16384" width="1.375" style="3"/>
  </cols>
  <sheetData>
    <row r="1" spans="3:62" ht="8.25" customHeight="1" x14ac:dyDescent="0.4">
      <c r="D1" s="298">
        <v>46113</v>
      </c>
      <c r="E1" s="298"/>
      <c r="F1" s="298"/>
      <c r="G1" s="298"/>
      <c r="H1" s="298"/>
      <c r="I1" s="298"/>
      <c r="J1" s="2"/>
      <c r="K1" s="2"/>
    </row>
    <row r="2" spans="3:62" ht="21" customHeight="1" x14ac:dyDescent="0.4">
      <c r="C2" s="5"/>
      <c r="D2" s="299" t="s">
        <v>181</v>
      </c>
      <c r="E2" s="299"/>
      <c r="F2" s="299"/>
      <c r="G2" s="299"/>
      <c r="H2" s="299"/>
      <c r="I2" s="299"/>
      <c r="J2" s="299"/>
      <c r="K2" s="299"/>
      <c r="L2" s="299"/>
      <c r="M2" s="299"/>
      <c r="N2" s="299"/>
      <c r="O2" s="299"/>
      <c r="P2" s="299"/>
      <c r="Q2" s="299"/>
      <c r="R2" s="299"/>
      <c r="S2" s="299"/>
      <c r="T2" s="299"/>
      <c r="U2" s="299"/>
      <c r="V2" s="299"/>
      <c r="W2" s="299"/>
      <c r="X2" s="299"/>
      <c r="Y2" s="299"/>
      <c r="Z2" s="299"/>
      <c r="AA2" s="299"/>
      <c r="AB2" s="299"/>
      <c r="AC2" s="299"/>
      <c r="AD2" s="299"/>
      <c r="AE2" s="299"/>
      <c r="AF2" s="299"/>
      <c r="AG2" s="299"/>
      <c r="AH2" s="299"/>
      <c r="AI2" s="299"/>
      <c r="AJ2" s="299"/>
      <c r="AK2" s="299"/>
      <c r="AL2" s="299"/>
      <c r="AM2" s="299"/>
      <c r="AN2" s="299"/>
      <c r="AO2" s="299"/>
      <c r="AP2" s="299"/>
      <c r="AQ2" s="299"/>
      <c r="AR2" s="299"/>
      <c r="AS2" s="299"/>
      <c r="AT2" s="299"/>
      <c r="AU2" s="299"/>
      <c r="AV2" s="299"/>
      <c r="AW2" s="299"/>
      <c r="AX2" s="299"/>
      <c r="AY2" s="299"/>
      <c r="AZ2" s="299"/>
      <c r="BA2" s="299"/>
      <c r="BB2" s="299"/>
      <c r="BC2" s="299"/>
      <c r="BD2" s="299"/>
      <c r="BE2" s="299"/>
      <c r="BF2" s="299"/>
      <c r="BG2" s="299"/>
      <c r="BH2" s="299"/>
      <c r="BI2" s="299"/>
      <c r="BJ2" s="5"/>
    </row>
    <row r="3" spans="3:62" ht="9.75" customHeight="1" x14ac:dyDescent="0.4">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300" t="s">
        <v>1</v>
      </c>
      <c r="BF3" s="300"/>
      <c r="BG3" s="300"/>
      <c r="BH3" s="300"/>
      <c r="BI3" s="300"/>
      <c r="BJ3" s="5"/>
    </row>
    <row r="4" spans="3:62" ht="15" customHeight="1" thickBot="1" x14ac:dyDescent="0.45">
      <c r="C4" s="5"/>
      <c r="D4" s="301" t="s">
        <v>0</v>
      </c>
      <c r="E4" s="301"/>
      <c r="F4" s="301"/>
      <c r="G4" s="301"/>
      <c r="H4" s="355">
        <f>市提出用!H4</f>
        <v>0</v>
      </c>
      <c r="I4" s="355"/>
      <c r="J4" s="355"/>
      <c r="K4" s="355"/>
      <c r="L4" s="355"/>
      <c r="M4" s="355"/>
      <c r="N4" s="355"/>
      <c r="O4" s="355"/>
      <c r="P4" s="355"/>
      <c r="Q4" s="355"/>
      <c r="R4" s="267" t="s">
        <v>239</v>
      </c>
      <c r="S4" s="267"/>
      <c r="T4" s="267"/>
      <c r="U4" s="267"/>
      <c r="V4" s="267"/>
      <c r="W4" s="267"/>
      <c r="X4" s="267"/>
      <c r="Y4" s="267"/>
      <c r="Z4" s="267"/>
      <c r="AA4" s="267"/>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row>
    <row r="5" spans="3:62" s="1" customFormat="1" ht="10.5" customHeight="1" x14ac:dyDescent="0.4">
      <c r="C5" s="57"/>
      <c r="D5" s="310" t="s">
        <v>180</v>
      </c>
      <c r="E5" s="311"/>
      <c r="F5" s="311"/>
      <c r="G5" s="373">
        <f>市提出用!G5</f>
        <v>0</v>
      </c>
      <c r="H5" s="358"/>
      <c r="I5" s="358"/>
      <c r="J5" s="358"/>
      <c r="K5" s="358"/>
      <c r="L5" s="358"/>
      <c r="M5" s="358"/>
      <c r="N5" s="358"/>
      <c r="O5" s="358"/>
      <c r="P5" s="358"/>
      <c r="Q5" s="358"/>
      <c r="R5" s="358"/>
      <c r="S5" s="358"/>
      <c r="T5" s="358"/>
      <c r="U5" s="318" t="s">
        <v>217</v>
      </c>
      <c r="V5" s="318"/>
      <c r="W5" s="318"/>
      <c r="X5" s="311" t="s">
        <v>221</v>
      </c>
      <c r="Y5" s="311"/>
      <c r="Z5" s="311"/>
      <c r="AA5" s="311"/>
      <c r="AB5" s="311"/>
      <c r="AC5" s="311"/>
      <c r="AD5" s="311"/>
      <c r="AE5" s="311"/>
      <c r="AF5" s="311"/>
      <c r="AG5" s="311"/>
      <c r="AH5" s="311"/>
      <c r="AI5" s="311"/>
      <c r="AJ5" s="311"/>
      <c r="AK5" s="311" t="s">
        <v>238</v>
      </c>
      <c r="AL5" s="311"/>
      <c r="AM5" s="311"/>
      <c r="AN5" s="311"/>
      <c r="AO5" s="311"/>
      <c r="AP5" s="311"/>
      <c r="AQ5" s="311"/>
      <c r="AR5" s="311"/>
      <c r="AS5" s="311"/>
      <c r="AT5" s="311"/>
      <c r="AU5" s="311"/>
      <c r="AV5" s="311"/>
      <c r="AW5" s="311"/>
      <c r="AX5" s="311"/>
      <c r="AY5" s="311"/>
      <c r="AZ5" s="311"/>
      <c r="BA5" s="311"/>
      <c r="BB5" s="311"/>
      <c r="BC5" s="311"/>
      <c r="BD5" s="311"/>
      <c r="BE5" s="311"/>
      <c r="BF5" s="311"/>
      <c r="BG5" s="311"/>
      <c r="BH5" s="311"/>
      <c r="BI5" s="319"/>
      <c r="BJ5" s="57"/>
    </row>
    <row r="6" spans="3:62" s="1" customFormat="1" ht="10.5" customHeight="1" x14ac:dyDescent="0.4">
      <c r="C6" s="57"/>
      <c r="D6" s="312"/>
      <c r="E6" s="128"/>
      <c r="F6" s="128"/>
      <c r="G6" s="359"/>
      <c r="H6" s="359"/>
      <c r="I6" s="359"/>
      <c r="J6" s="359"/>
      <c r="K6" s="359"/>
      <c r="L6" s="359"/>
      <c r="M6" s="359"/>
      <c r="N6" s="359"/>
      <c r="O6" s="359"/>
      <c r="P6" s="359"/>
      <c r="Q6" s="359"/>
      <c r="R6" s="359"/>
      <c r="S6" s="359"/>
      <c r="T6" s="359"/>
      <c r="U6" s="361">
        <f>市提出用!U6</f>
        <v>0</v>
      </c>
      <c r="V6" s="361"/>
      <c r="W6" s="361"/>
      <c r="X6" s="353">
        <f>市提出用!X6</f>
        <v>0</v>
      </c>
      <c r="Y6" s="353"/>
      <c r="Z6" s="353"/>
      <c r="AA6" s="353"/>
      <c r="AB6" s="353"/>
      <c r="AC6" s="353"/>
      <c r="AD6" s="353"/>
      <c r="AE6" s="286" t="s">
        <v>219</v>
      </c>
      <c r="AF6" s="287"/>
      <c r="AG6" s="290">
        <f>市提出用!AG6</f>
        <v>126</v>
      </c>
      <c r="AH6" s="291"/>
      <c r="AI6" s="294" t="s">
        <v>218</v>
      </c>
      <c r="AJ6" s="295"/>
      <c r="AK6" s="272" t="s">
        <v>220</v>
      </c>
      <c r="AL6" s="272"/>
      <c r="AM6" s="272"/>
      <c r="AN6" s="272"/>
      <c r="AO6" s="347">
        <f>市提出用!AO6</f>
        <v>0</v>
      </c>
      <c r="AP6" s="347"/>
      <c r="AQ6" s="347"/>
      <c r="AR6" s="347"/>
      <c r="AS6" s="347"/>
      <c r="AT6" s="347"/>
      <c r="AU6" s="348"/>
      <c r="AV6" s="280">
        <f>市提出用!AV6</f>
        <v>0</v>
      </c>
      <c r="AW6" s="280"/>
      <c r="AX6" s="280"/>
      <c r="AY6" s="280"/>
      <c r="AZ6" s="280">
        <f>市提出用!AZ6</f>
        <v>0</v>
      </c>
      <c r="BA6" s="280"/>
      <c r="BB6" s="280"/>
      <c r="BC6" s="280"/>
      <c r="BD6" s="280" t="s">
        <v>321</v>
      </c>
      <c r="BE6" s="280"/>
      <c r="BF6" s="280"/>
      <c r="BG6" s="280">
        <f>市提出用!BG6</f>
        <v>0</v>
      </c>
      <c r="BH6" s="280"/>
      <c r="BI6" s="351"/>
      <c r="BJ6" s="57"/>
    </row>
    <row r="7" spans="3:62" s="1" customFormat="1" ht="10.5" customHeight="1" thickBot="1" x14ac:dyDescent="0.45">
      <c r="C7" s="57"/>
      <c r="D7" s="313"/>
      <c r="E7" s="314"/>
      <c r="F7" s="314"/>
      <c r="G7" s="360"/>
      <c r="H7" s="360"/>
      <c r="I7" s="360"/>
      <c r="J7" s="360"/>
      <c r="K7" s="360"/>
      <c r="L7" s="360"/>
      <c r="M7" s="360"/>
      <c r="N7" s="360"/>
      <c r="O7" s="360"/>
      <c r="P7" s="360"/>
      <c r="Q7" s="360"/>
      <c r="R7" s="360"/>
      <c r="S7" s="360"/>
      <c r="T7" s="360"/>
      <c r="U7" s="362"/>
      <c r="V7" s="362"/>
      <c r="W7" s="362"/>
      <c r="X7" s="354"/>
      <c r="Y7" s="354"/>
      <c r="Z7" s="354"/>
      <c r="AA7" s="354"/>
      <c r="AB7" s="354"/>
      <c r="AC7" s="354"/>
      <c r="AD7" s="354"/>
      <c r="AE7" s="288"/>
      <c r="AF7" s="289"/>
      <c r="AG7" s="292"/>
      <c r="AH7" s="293"/>
      <c r="AI7" s="296"/>
      <c r="AJ7" s="297"/>
      <c r="AK7" s="273"/>
      <c r="AL7" s="273"/>
      <c r="AM7" s="273"/>
      <c r="AN7" s="273"/>
      <c r="AO7" s="349"/>
      <c r="AP7" s="349"/>
      <c r="AQ7" s="349"/>
      <c r="AR7" s="349"/>
      <c r="AS7" s="349"/>
      <c r="AT7" s="349"/>
      <c r="AU7" s="350"/>
      <c r="AV7" s="281"/>
      <c r="AW7" s="281"/>
      <c r="AX7" s="281"/>
      <c r="AY7" s="281"/>
      <c r="AZ7" s="281"/>
      <c r="BA7" s="281"/>
      <c r="BB7" s="281"/>
      <c r="BC7" s="281"/>
      <c r="BD7" s="281"/>
      <c r="BE7" s="281"/>
      <c r="BF7" s="281"/>
      <c r="BG7" s="281"/>
      <c r="BH7" s="281"/>
      <c r="BI7" s="352"/>
      <c r="BJ7" s="57"/>
    </row>
    <row r="8" spans="3:62" ht="13.5" customHeight="1" thickBot="1" x14ac:dyDescent="0.45">
      <c r="C8" s="5"/>
      <c r="D8" s="5"/>
      <c r="E8" s="5"/>
      <c r="F8" s="5"/>
      <c r="G8" s="5"/>
      <c r="H8" s="5"/>
      <c r="I8" s="5"/>
      <c r="J8" s="5"/>
      <c r="K8" s="5"/>
      <c r="L8" s="5"/>
      <c r="M8" s="5"/>
      <c r="N8" s="5"/>
      <c r="O8" s="5"/>
      <c r="P8" s="5"/>
      <c r="Q8" s="6"/>
      <c r="R8" s="6"/>
      <c r="S8" s="6"/>
      <c r="T8" s="6"/>
      <c r="U8" s="6"/>
      <c r="V8" s="6"/>
      <c r="W8" s="6"/>
      <c r="X8" s="6"/>
      <c r="Y8" s="6"/>
      <c r="Z8" s="6"/>
      <c r="AA8" s="6"/>
      <c r="AB8" s="6"/>
      <c r="AC8" s="6"/>
      <c r="AD8" s="6"/>
      <c r="AE8" s="6"/>
      <c r="AF8" s="6"/>
      <c r="AG8" s="6"/>
      <c r="AH8" s="6"/>
      <c r="AI8" s="6"/>
      <c r="AJ8" s="6"/>
      <c r="AK8" s="6"/>
      <c r="AL8" s="6"/>
      <c r="AM8" s="6"/>
      <c r="AN8" s="303" t="s">
        <v>188</v>
      </c>
      <c r="AO8" s="304"/>
      <c r="AP8" s="304"/>
      <c r="AQ8" s="304"/>
      <c r="AR8" s="304"/>
      <c r="AS8" s="356">
        <f>市提出用!AS8</f>
        <v>0</v>
      </c>
      <c r="AT8" s="356"/>
      <c r="AU8" s="356"/>
      <c r="AV8" s="356"/>
      <c r="AW8" s="356"/>
      <c r="AX8" s="356"/>
      <c r="AY8" s="356"/>
      <c r="AZ8" s="356"/>
      <c r="BA8" s="356"/>
      <c r="BB8" s="356"/>
      <c r="BC8" s="356"/>
      <c r="BD8" s="356"/>
      <c r="BE8" s="356"/>
      <c r="BF8" s="356"/>
      <c r="BG8" s="356"/>
      <c r="BH8" s="356"/>
      <c r="BI8" s="357"/>
      <c r="BJ8" s="5"/>
    </row>
    <row r="9" spans="3:62" ht="11.25" customHeight="1" x14ac:dyDescent="0.4">
      <c r="C9" s="5"/>
      <c r="D9"/>
      <c r="E9"/>
      <c r="F9"/>
      <c r="G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s="5"/>
    </row>
    <row r="10" spans="3:62" ht="8.25" customHeight="1" x14ac:dyDescent="0.4">
      <c r="C10" s="5"/>
      <c r="D10"/>
      <c r="E10"/>
      <c r="F10"/>
      <c r="G10"/>
      <c r="H10"/>
      <c r="I10"/>
      <c r="J10"/>
      <c r="K10"/>
      <c r="L10"/>
      <c r="M10"/>
      <c r="N10"/>
      <c r="O10"/>
      <c r="P10"/>
      <c r="Q10"/>
      <c r="R10"/>
      <c r="S10"/>
      <c r="T10"/>
      <c r="U10"/>
      <c r="V10"/>
      <c r="W10"/>
      <c r="X10"/>
      <c r="Y10"/>
      <c r="Z10"/>
      <c r="AA10"/>
      <c r="AB10"/>
      <c r="AC10"/>
      <c r="AD10" s="364" t="s">
        <v>322</v>
      </c>
      <c r="AE10" s="365"/>
      <c r="AF10" s="365"/>
      <c r="AG10" s="365"/>
      <c r="AH10" s="365"/>
      <c r="AI10" s="365"/>
      <c r="AJ10" s="365"/>
      <c r="AK10" s="365"/>
      <c r="AL10" s="365"/>
      <c r="AM10" s="365"/>
      <c r="AN10" s="365"/>
      <c r="AO10" s="365"/>
      <c r="AP10" s="365"/>
      <c r="AQ10" s="365"/>
      <c r="AR10" s="365"/>
      <c r="AS10" s="365"/>
      <c r="AT10" s="365"/>
      <c r="AU10" s="365"/>
      <c r="AV10" s="365"/>
      <c r="AW10" s="365"/>
      <c r="AX10" s="365"/>
      <c r="AY10" s="365"/>
      <c r="AZ10" s="365"/>
      <c r="BA10" s="365"/>
      <c r="BB10" s="365"/>
      <c r="BC10" s="365"/>
      <c r="BD10" s="365"/>
      <c r="BE10" s="365"/>
      <c r="BF10" s="365"/>
      <c r="BG10" s="365"/>
      <c r="BH10" s="365"/>
      <c r="BI10" s="366"/>
      <c r="BJ10" s="5"/>
    </row>
    <row r="11" spans="3:62" ht="1.5" customHeight="1" x14ac:dyDescent="0.4">
      <c r="C11" s="5"/>
      <c r="D11"/>
      <c r="E11"/>
      <c r="F11"/>
      <c r="G11"/>
      <c r="H11"/>
      <c r="I11"/>
      <c r="J11"/>
      <c r="K11"/>
      <c r="L11"/>
      <c r="M11"/>
      <c r="N11"/>
      <c r="O11"/>
      <c r="P11"/>
      <c r="Q11"/>
      <c r="R11"/>
      <c r="S11"/>
      <c r="T11"/>
      <c r="U11"/>
      <c r="V11"/>
      <c r="W11"/>
      <c r="X11"/>
      <c r="Y11"/>
      <c r="Z11"/>
      <c r="AA11"/>
      <c r="AB11"/>
      <c r="AC11"/>
      <c r="AD11" s="367"/>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9"/>
      <c r="BJ11" s="5"/>
    </row>
    <row r="12" spans="3:62" ht="8.25" customHeight="1" x14ac:dyDescent="0.4">
      <c r="C12" s="5"/>
      <c r="D12"/>
      <c r="E12"/>
      <c r="F12"/>
      <c r="G12"/>
      <c r="H12"/>
      <c r="I12"/>
      <c r="J12"/>
      <c r="K12"/>
      <c r="L12"/>
      <c r="M12"/>
      <c r="N12"/>
      <c r="O12"/>
      <c r="P12"/>
      <c r="Q12"/>
      <c r="R12"/>
      <c r="S12"/>
      <c r="T12"/>
      <c r="U12"/>
      <c r="V12"/>
      <c r="W12"/>
      <c r="X12"/>
      <c r="Y12"/>
      <c r="Z12"/>
      <c r="AA12"/>
      <c r="AB12"/>
      <c r="AC12"/>
      <c r="AD12" s="367"/>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9"/>
      <c r="BJ12" s="5"/>
    </row>
    <row r="13" spans="3:62" s="54" customFormat="1" ht="1.5" customHeight="1" x14ac:dyDescent="0.4">
      <c r="C13" s="6"/>
      <c r="D13"/>
      <c r="E13"/>
      <c r="F13"/>
      <c r="G13"/>
      <c r="H13"/>
      <c r="I13"/>
      <c r="J13"/>
      <c r="K13"/>
      <c r="L13"/>
      <c r="M13"/>
      <c r="N13"/>
      <c r="O13"/>
      <c r="P13"/>
      <c r="Q13"/>
      <c r="R13"/>
      <c r="S13"/>
      <c r="T13"/>
      <c r="U13"/>
      <c r="V13"/>
      <c r="W13"/>
      <c r="X13"/>
      <c r="Y13"/>
      <c r="Z13"/>
      <c r="AA13"/>
      <c r="AB13"/>
      <c r="AC13"/>
      <c r="AD13" s="367"/>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9"/>
      <c r="BJ13" s="6"/>
    </row>
    <row r="14" spans="3:62" ht="8.25" customHeight="1" x14ac:dyDescent="0.4">
      <c r="C14" s="5"/>
      <c r="D14"/>
      <c r="E14"/>
      <c r="F14"/>
      <c r="G14"/>
      <c r="H14"/>
      <c r="I14"/>
      <c r="J14"/>
      <c r="K14"/>
      <c r="L14"/>
      <c r="M14"/>
      <c r="N14"/>
      <c r="O14"/>
      <c r="P14"/>
      <c r="Q14"/>
      <c r="R14"/>
      <c r="S14"/>
      <c r="T14"/>
      <c r="U14"/>
      <c r="V14"/>
      <c r="W14"/>
      <c r="X14"/>
      <c r="Y14"/>
      <c r="Z14"/>
      <c r="AA14"/>
      <c r="AB14"/>
      <c r="AC14"/>
      <c r="AD14" s="367"/>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9"/>
      <c r="BJ14" s="5"/>
    </row>
    <row r="15" spans="3:62" s="54" customFormat="1" ht="1.5" customHeight="1" x14ac:dyDescent="0.4">
      <c r="C15" s="6"/>
      <c r="D15"/>
      <c r="E15"/>
      <c r="F15"/>
      <c r="G15"/>
      <c r="H15"/>
      <c r="I15"/>
      <c r="J15"/>
      <c r="K15"/>
      <c r="L15"/>
      <c r="M15"/>
      <c r="N15"/>
      <c r="O15"/>
      <c r="P15"/>
      <c r="Q15"/>
      <c r="R15"/>
      <c r="S15"/>
      <c r="T15"/>
      <c r="U15"/>
      <c r="V15"/>
      <c r="W15"/>
      <c r="X15"/>
      <c r="Y15"/>
      <c r="Z15"/>
      <c r="AA15"/>
      <c r="AB15"/>
      <c r="AC15"/>
      <c r="AD15" s="367"/>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9"/>
      <c r="BJ15" s="6"/>
    </row>
    <row r="16" spans="3:62" ht="8.25" customHeight="1" x14ac:dyDescent="0.4">
      <c r="C16" s="5"/>
      <c r="D16"/>
      <c r="E16"/>
      <c r="F16"/>
      <c r="G16"/>
      <c r="H16"/>
      <c r="I16"/>
      <c r="J16"/>
      <c r="K16"/>
      <c r="L16"/>
      <c r="M16"/>
      <c r="N16"/>
      <c r="O16"/>
      <c r="P16"/>
      <c r="Q16"/>
      <c r="R16"/>
      <c r="S16"/>
      <c r="T16"/>
      <c r="U16"/>
      <c r="V16"/>
      <c r="W16"/>
      <c r="X16"/>
      <c r="Y16"/>
      <c r="Z16"/>
      <c r="AA16"/>
      <c r="AB16"/>
      <c r="AC16"/>
      <c r="AD16" s="367"/>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9"/>
      <c r="BJ16" s="5"/>
    </row>
    <row r="17" spans="3:62" s="54" customFormat="1" ht="1.5" customHeight="1" x14ac:dyDescent="0.4">
      <c r="C17" s="6"/>
      <c r="D17"/>
      <c r="E17"/>
      <c r="F17"/>
      <c r="G17"/>
      <c r="H17"/>
      <c r="I17"/>
      <c r="J17"/>
      <c r="K17"/>
      <c r="L17"/>
      <c r="M17"/>
      <c r="N17"/>
      <c r="O17"/>
      <c r="P17"/>
      <c r="Q17"/>
      <c r="R17"/>
      <c r="S17"/>
      <c r="T17"/>
      <c r="U17"/>
      <c r="V17"/>
      <c r="W17"/>
      <c r="X17"/>
      <c r="Y17"/>
      <c r="Z17"/>
      <c r="AA17"/>
      <c r="AB17"/>
      <c r="AC17"/>
      <c r="AD17" s="367"/>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9"/>
      <c r="BJ17" s="6"/>
    </row>
    <row r="18" spans="3:62" ht="8.25" customHeight="1" x14ac:dyDescent="0.4">
      <c r="C18" s="5"/>
      <c r="D18"/>
      <c r="E18"/>
      <c r="F18"/>
      <c r="G18"/>
      <c r="H18"/>
      <c r="I18"/>
      <c r="J18"/>
      <c r="K18"/>
      <c r="L18"/>
      <c r="M18"/>
      <c r="N18"/>
      <c r="O18"/>
      <c r="P18"/>
      <c r="Q18"/>
      <c r="R18"/>
      <c r="S18"/>
      <c r="T18"/>
      <c r="U18"/>
      <c r="V18"/>
      <c r="W18"/>
      <c r="X18"/>
      <c r="Y18"/>
      <c r="Z18"/>
      <c r="AA18"/>
      <c r="AB18"/>
      <c r="AC18"/>
      <c r="AD18" s="367"/>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9"/>
      <c r="BJ18" s="5"/>
    </row>
    <row r="19" spans="3:62" s="54" customFormat="1" ht="1.5" customHeight="1" x14ac:dyDescent="0.4">
      <c r="C19" s="6"/>
      <c r="D19"/>
      <c r="E19"/>
      <c r="F19"/>
      <c r="G19"/>
      <c r="H19"/>
      <c r="I19"/>
      <c r="J19"/>
      <c r="K19"/>
      <c r="L19"/>
      <c r="M19"/>
      <c r="N19"/>
      <c r="O19"/>
      <c r="P19"/>
      <c r="Q19"/>
      <c r="R19"/>
      <c r="S19"/>
      <c r="T19"/>
      <c r="U19"/>
      <c r="V19"/>
      <c r="W19"/>
      <c r="X19"/>
      <c r="Y19"/>
      <c r="Z19"/>
      <c r="AA19"/>
      <c r="AB19"/>
      <c r="AC19"/>
      <c r="AD19" s="367"/>
      <c r="AE19" s="368"/>
      <c r="AF19" s="368"/>
      <c r="AG19" s="368"/>
      <c r="AH19" s="368"/>
      <c r="AI19" s="368"/>
      <c r="AJ19" s="368"/>
      <c r="AK19" s="368"/>
      <c r="AL19" s="368"/>
      <c r="AM19" s="368"/>
      <c r="AN19" s="368"/>
      <c r="AO19" s="368"/>
      <c r="AP19" s="368"/>
      <c r="AQ19" s="368"/>
      <c r="AR19" s="368"/>
      <c r="AS19" s="368"/>
      <c r="AT19" s="368"/>
      <c r="AU19" s="368"/>
      <c r="AV19" s="368"/>
      <c r="AW19" s="368"/>
      <c r="AX19" s="368"/>
      <c r="AY19" s="368"/>
      <c r="AZ19" s="368"/>
      <c r="BA19" s="368"/>
      <c r="BB19" s="368"/>
      <c r="BC19" s="368"/>
      <c r="BD19" s="368"/>
      <c r="BE19" s="368"/>
      <c r="BF19" s="368"/>
      <c r="BG19" s="368"/>
      <c r="BH19" s="368"/>
      <c r="BI19" s="369"/>
      <c r="BJ19" s="6"/>
    </row>
    <row r="20" spans="3:62" ht="8.25" customHeight="1" x14ac:dyDescent="0.4">
      <c r="C20" s="5"/>
      <c r="D20"/>
      <c r="E20"/>
      <c r="F20"/>
      <c r="G20"/>
      <c r="H20"/>
      <c r="I20"/>
      <c r="J20"/>
      <c r="K20"/>
      <c r="L20"/>
      <c r="M20"/>
      <c r="N20"/>
      <c r="O20"/>
      <c r="P20"/>
      <c r="Q20"/>
      <c r="R20"/>
      <c r="S20"/>
      <c r="T20"/>
      <c r="U20"/>
      <c r="V20"/>
      <c r="W20"/>
      <c r="X20"/>
      <c r="Y20"/>
      <c r="Z20"/>
      <c r="AA20"/>
      <c r="AB20"/>
      <c r="AC20"/>
      <c r="AD20" s="367"/>
      <c r="AE20" s="368"/>
      <c r="AF20" s="368"/>
      <c r="AG20" s="368"/>
      <c r="AH20" s="368"/>
      <c r="AI20" s="368"/>
      <c r="AJ20" s="368"/>
      <c r="AK20" s="368"/>
      <c r="AL20" s="368"/>
      <c r="AM20" s="368"/>
      <c r="AN20" s="368"/>
      <c r="AO20" s="368"/>
      <c r="AP20" s="368"/>
      <c r="AQ20" s="368"/>
      <c r="AR20" s="368"/>
      <c r="AS20" s="368"/>
      <c r="AT20" s="368"/>
      <c r="AU20" s="368"/>
      <c r="AV20" s="368"/>
      <c r="AW20" s="368"/>
      <c r="AX20" s="368"/>
      <c r="AY20" s="368"/>
      <c r="AZ20" s="368"/>
      <c r="BA20" s="368"/>
      <c r="BB20" s="368"/>
      <c r="BC20" s="368"/>
      <c r="BD20" s="368"/>
      <c r="BE20" s="368"/>
      <c r="BF20" s="368"/>
      <c r="BG20" s="368"/>
      <c r="BH20" s="368"/>
      <c r="BI20" s="369"/>
      <c r="BJ20" s="5"/>
    </row>
    <row r="21" spans="3:62" s="54" customFormat="1" ht="1.5" customHeight="1" x14ac:dyDescent="0.4">
      <c r="C21" s="6"/>
      <c r="D21"/>
      <c r="E21"/>
      <c r="F21"/>
      <c r="G21"/>
      <c r="H21"/>
      <c r="I21"/>
      <c r="J21"/>
      <c r="K21"/>
      <c r="L21"/>
      <c r="M21"/>
      <c r="N21"/>
      <c r="O21"/>
      <c r="P21"/>
      <c r="Q21"/>
      <c r="R21"/>
      <c r="S21"/>
      <c r="T21"/>
      <c r="U21"/>
      <c r="V21"/>
      <c r="W21"/>
      <c r="X21"/>
      <c r="Y21"/>
      <c r="Z21"/>
      <c r="AA21"/>
      <c r="AB21"/>
      <c r="AC21"/>
      <c r="AD21" s="367"/>
      <c r="AE21" s="368"/>
      <c r="AF21" s="368"/>
      <c r="AG21" s="368"/>
      <c r="AH21" s="368"/>
      <c r="AI21" s="368"/>
      <c r="AJ21" s="368"/>
      <c r="AK21" s="368"/>
      <c r="AL21" s="368"/>
      <c r="AM21" s="368"/>
      <c r="AN21" s="368"/>
      <c r="AO21" s="368"/>
      <c r="AP21" s="368"/>
      <c r="AQ21" s="368"/>
      <c r="AR21" s="368"/>
      <c r="AS21" s="368"/>
      <c r="AT21" s="368"/>
      <c r="AU21" s="368"/>
      <c r="AV21" s="368"/>
      <c r="AW21" s="368"/>
      <c r="AX21" s="368"/>
      <c r="AY21" s="368"/>
      <c r="AZ21" s="368"/>
      <c r="BA21" s="368"/>
      <c r="BB21" s="368"/>
      <c r="BC21" s="368"/>
      <c r="BD21" s="368"/>
      <c r="BE21" s="368"/>
      <c r="BF21" s="368"/>
      <c r="BG21" s="368"/>
      <c r="BH21" s="368"/>
      <c r="BI21" s="369"/>
      <c r="BJ21" s="6"/>
    </row>
    <row r="22" spans="3:62" ht="8.25" customHeight="1" x14ac:dyDescent="0.4">
      <c r="C22" s="5"/>
      <c r="D22"/>
      <c r="E22"/>
      <c r="F22"/>
      <c r="G22"/>
      <c r="H22"/>
      <c r="I22"/>
      <c r="J22"/>
      <c r="K22"/>
      <c r="L22"/>
      <c r="M22"/>
      <c r="N22"/>
      <c r="O22"/>
      <c r="P22"/>
      <c r="Q22"/>
      <c r="R22"/>
      <c r="S22"/>
      <c r="T22"/>
      <c r="U22"/>
      <c r="V22"/>
      <c r="W22"/>
      <c r="X22"/>
      <c r="Y22"/>
      <c r="Z22"/>
      <c r="AA22"/>
      <c r="AB22"/>
      <c r="AC22"/>
      <c r="AD22" s="367"/>
      <c r="AE22" s="368"/>
      <c r="AF22" s="368"/>
      <c r="AG22" s="368"/>
      <c r="AH22" s="368"/>
      <c r="AI22" s="368"/>
      <c r="AJ22" s="368"/>
      <c r="AK22" s="368"/>
      <c r="AL22" s="368"/>
      <c r="AM22" s="368"/>
      <c r="AN22" s="368"/>
      <c r="AO22" s="368"/>
      <c r="AP22" s="368"/>
      <c r="AQ22" s="368"/>
      <c r="AR22" s="368"/>
      <c r="AS22" s="368"/>
      <c r="AT22" s="368"/>
      <c r="AU22" s="368"/>
      <c r="AV22" s="368"/>
      <c r="AW22" s="368"/>
      <c r="AX22" s="368"/>
      <c r="AY22" s="368"/>
      <c r="AZ22" s="368"/>
      <c r="BA22" s="368"/>
      <c r="BB22" s="368"/>
      <c r="BC22" s="368"/>
      <c r="BD22" s="368"/>
      <c r="BE22" s="368"/>
      <c r="BF22" s="368"/>
      <c r="BG22" s="368"/>
      <c r="BH22" s="368"/>
      <c r="BI22" s="369"/>
      <c r="BJ22" s="5"/>
    </row>
    <row r="23" spans="3:62" s="54" customFormat="1" ht="1.5" customHeight="1" x14ac:dyDescent="0.4">
      <c r="C23" s="6"/>
      <c r="D23"/>
      <c r="E23"/>
      <c r="F23"/>
      <c r="G23"/>
      <c r="H23"/>
      <c r="I23"/>
      <c r="J23"/>
      <c r="K23"/>
      <c r="L23"/>
      <c r="M23"/>
      <c r="N23"/>
      <c r="O23"/>
      <c r="P23"/>
      <c r="Q23"/>
      <c r="R23"/>
      <c r="S23"/>
      <c r="T23"/>
      <c r="U23"/>
      <c r="V23"/>
      <c r="W23"/>
      <c r="X23"/>
      <c r="Y23"/>
      <c r="Z23"/>
      <c r="AA23"/>
      <c r="AB23"/>
      <c r="AC23"/>
      <c r="AD23" s="367"/>
      <c r="AE23" s="368"/>
      <c r="AF23" s="368"/>
      <c r="AG23" s="368"/>
      <c r="AH23" s="368"/>
      <c r="AI23" s="368"/>
      <c r="AJ23" s="368"/>
      <c r="AK23" s="368"/>
      <c r="AL23" s="368"/>
      <c r="AM23" s="368"/>
      <c r="AN23" s="368"/>
      <c r="AO23" s="368"/>
      <c r="AP23" s="368"/>
      <c r="AQ23" s="368"/>
      <c r="AR23" s="368"/>
      <c r="AS23" s="368"/>
      <c r="AT23" s="368"/>
      <c r="AU23" s="368"/>
      <c r="AV23" s="368"/>
      <c r="AW23" s="368"/>
      <c r="AX23" s="368"/>
      <c r="AY23" s="368"/>
      <c r="AZ23" s="368"/>
      <c r="BA23" s="368"/>
      <c r="BB23" s="368"/>
      <c r="BC23" s="368"/>
      <c r="BD23" s="368"/>
      <c r="BE23" s="368"/>
      <c r="BF23" s="368"/>
      <c r="BG23" s="368"/>
      <c r="BH23" s="368"/>
      <c r="BI23" s="369"/>
      <c r="BJ23" s="6"/>
    </row>
    <row r="24" spans="3:62" ht="8.25" customHeight="1" x14ac:dyDescent="0.4">
      <c r="C24" s="5"/>
      <c r="D24"/>
      <c r="E24"/>
      <c r="F24"/>
      <c r="G24"/>
      <c r="H24"/>
      <c r="I24"/>
      <c r="J24"/>
      <c r="K24"/>
      <c r="L24"/>
      <c r="M24"/>
      <c r="N24"/>
      <c r="O24"/>
      <c r="P24"/>
      <c r="Q24"/>
      <c r="R24"/>
      <c r="S24"/>
      <c r="T24"/>
      <c r="U24"/>
      <c r="V24"/>
      <c r="W24"/>
      <c r="X24"/>
      <c r="Y24"/>
      <c r="Z24"/>
      <c r="AA24"/>
      <c r="AB24"/>
      <c r="AC24"/>
      <c r="AD24" s="367"/>
      <c r="AE24" s="368"/>
      <c r="AF24" s="368"/>
      <c r="AG24" s="368"/>
      <c r="AH24" s="368"/>
      <c r="AI24" s="368"/>
      <c r="AJ24" s="368"/>
      <c r="AK24" s="368"/>
      <c r="AL24" s="368"/>
      <c r="AM24" s="368"/>
      <c r="AN24" s="368"/>
      <c r="AO24" s="368"/>
      <c r="AP24" s="368"/>
      <c r="AQ24" s="368"/>
      <c r="AR24" s="368"/>
      <c r="AS24" s="368"/>
      <c r="AT24" s="368"/>
      <c r="AU24" s="368"/>
      <c r="AV24" s="368"/>
      <c r="AW24" s="368"/>
      <c r="AX24" s="368"/>
      <c r="AY24" s="368"/>
      <c r="AZ24" s="368"/>
      <c r="BA24" s="368"/>
      <c r="BB24" s="368"/>
      <c r="BC24" s="368"/>
      <c r="BD24" s="368"/>
      <c r="BE24" s="368"/>
      <c r="BF24" s="368"/>
      <c r="BG24" s="368"/>
      <c r="BH24" s="368"/>
      <c r="BI24" s="369"/>
      <c r="BJ24" s="5"/>
    </row>
    <row r="25" spans="3:62" s="54" customFormat="1" ht="1.5" customHeight="1" x14ac:dyDescent="0.4">
      <c r="C25" s="6"/>
      <c r="D25"/>
      <c r="E25"/>
      <c r="F25"/>
      <c r="G25"/>
      <c r="H25"/>
      <c r="I25"/>
      <c r="J25"/>
      <c r="K25"/>
      <c r="L25"/>
      <c r="M25"/>
      <c r="N25"/>
      <c r="O25"/>
      <c r="P25"/>
      <c r="Q25"/>
      <c r="R25"/>
      <c r="S25"/>
      <c r="T25"/>
      <c r="U25"/>
      <c r="V25"/>
      <c r="W25"/>
      <c r="X25"/>
      <c r="Y25"/>
      <c r="Z25"/>
      <c r="AA25"/>
      <c r="AB25"/>
      <c r="AC25"/>
      <c r="AD25" s="367"/>
      <c r="AE25" s="368"/>
      <c r="AF25" s="368"/>
      <c r="AG25" s="368"/>
      <c r="AH25" s="368"/>
      <c r="AI25" s="368"/>
      <c r="AJ25" s="368"/>
      <c r="AK25" s="368"/>
      <c r="AL25" s="368"/>
      <c r="AM25" s="368"/>
      <c r="AN25" s="368"/>
      <c r="AO25" s="368"/>
      <c r="AP25" s="368"/>
      <c r="AQ25" s="368"/>
      <c r="AR25" s="368"/>
      <c r="AS25" s="368"/>
      <c r="AT25" s="368"/>
      <c r="AU25" s="368"/>
      <c r="AV25" s="368"/>
      <c r="AW25" s="368"/>
      <c r="AX25" s="368"/>
      <c r="AY25" s="368"/>
      <c r="AZ25" s="368"/>
      <c r="BA25" s="368"/>
      <c r="BB25" s="368"/>
      <c r="BC25" s="368"/>
      <c r="BD25" s="368"/>
      <c r="BE25" s="368"/>
      <c r="BF25" s="368"/>
      <c r="BG25" s="368"/>
      <c r="BH25" s="368"/>
      <c r="BI25" s="369"/>
      <c r="BJ25" s="6"/>
    </row>
    <row r="26" spans="3:62" ht="8.25" customHeight="1" x14ac:dyDescent="0.4">
      <c r="C26" s="5"/>
      <c r="D26"/>
      <c r="E26"/>
      <c r="F26"/>
      <c r="G26"/>
      <c r="H26"/>
      <c r="I26"/>
      <c r="J26"/>
      <c r="K26"/>
      <c r="L26"/>
      <c r="M26"/>
      <c r="N26"/>
      <c r="O26"/>
      <c r="P26"/>
      <c r="Q26"/>
      <c r="R26"/>
      <c r="S26"/>
      <c r="T26"/>
      <c r="U26"/>
      <c r="V26"/>
      <c r="W26"/>
      <c r="X26"/>
      <c r="Y26"/>
      <c r="Z26"/>
      <c r="AA26"/>
      <c r="AB26"/>
      <c r="AC26"/>
      <c r="AD26" s="367"/>
      <c r="AE26" s="368"/>
      <c r="AF26" s="368"/>
      <c r="AG26" s="368"/>
      <c r="AH26" s="368"/>
      <c r="AI26" s="368"/>
      <c r="AJ26" s="368"/>
      <c r="AK26" s="368"/>
      <c r="AL26" s="368"/>
      <c r="AM26" s="368"/>
      <c r="AN26" s="368"/>
      <c r="AO26" s="368"/>
      <c r="AP26" s="368"/>
      <c r="AQ26" s="368"/>
      <c r="AR26" s="368"/>
      <c r="AS26" s="368"/>
      <c r="AT26" s="368"/>
      <c r="AU26" s="368"/>
      <c r="AV26" s="368"/>
      <c r="AW26" s="368"/>
      <c r="AX26" s="368"/>
      <c r="AY26" s="368"/>
      <c r="AZ26" s="368"/>
      <c r="BA26" s="368"/>
      <c r="BB26" s="368"/>
      <c r="BC26" s="368"/>
      <c r="BD26" s="368"/>
      <c r="BE26" s="368"/>
      <c r="BF26" s="368"/>
      <c r="BG26" s="368"/>
      <c r="BH26" s="368"/>
      <c r="BI26" s="369"/>
      <c r="BJ26" s="5"/>
    </row>
    <row r="27" spans="3:62" s="54" customFormat="1" ht="1.5" customHeight="1" x14ac:dyDescent="0.4">
      <c r="C27" s="6"/>
      <c r="D27"/>
      <c r="E27"/>
      <c r="F27"/>
      <c r="G27"/>
      <c r="H27"/>
      <c r="I27"/>
      <c r="J27"/>
      <c r="K27"/>
      <c r="L27"/>
      <c r="M27"/>
      <c r="N27"/>
      <c r="O27"/>
      <c r="P27"/>
      <c r="Q27"/>
      <c r="R27"/>
      <c r="S27"/>
      <c r="T27"/>
      <c r="U27"/>
      <c r="V27"/>
      <c r="W27"/>
      <c r="X27"/>
      <c r="Y27"/>
      <c r="Z27"/>
      <c r="AA27"/>
      <c r="AB27"/>
      <c r="AC27"/>
      <c r="AD27" s="367"/>
      <c r="AE27" s="368"/>
      <c r="AF27" s="368"/>
      <c r="AG27" s="368"/>
      <c r="AH27" s="368"/>
      <c r="AI27" s="368"/>
      <c r="AJ27" s="368"/>
      <c r="AK27" s="368"/>
      <c r="AL27" s="368"/>
      <c r="AM27" s="368"/>
      <c r="AN27" s="368"/>
      <c r="AO27" s="368"/>
      <c r="AP27" s="368"/>
      <c r="AQ27" s="368"/>
      <c r="AR27" s="368"/>
      <c r="AS27" s="368"/>
      <c r="AT27" s="368"/>
      <c r="AU27" s="368"/>
      <c r="AV27" s="368"/>
      <c r="AW27" s="368"/>
      <c r="AX27" s="368"/>
      <c r="AY27" s="368"/>
      <c r="AZ27" s="368"/>
      <c r="BA27" s="368"/>
      <c r="BB27" s="368"/>
      <c r="BC27" s="368"/>
      <c r="BD27" s="368"/>
      <c r="BE27" s="368"/>
      <c r="BF27" s="368"/>
      <c r="BG27" s="368"/>
      <c r="BH27" s="368"/>
      <c r="BI27" s="369"/>
      <c r="BJ27" s="6"/>
    </row>
    <row r="28" spans="3:62" ht="8.25" customHeight="1" x14ac:dyDescent="0.4">
      <c r="C28" s="5"/>
      <c r="D28"/>
      <c r="E28"/>
      <c r="F28"/>
      <c r="G28"/>
      <c r="H28"/>
      <c r="I28"/>
      <c r="J28"/>
      <c r="K28"/>
      <c r="L28"/>
      <c r="M28"/>
      <c r="N28"/>
      <c r="O28"/>
      <c r="P28"/>
      <c r="Q28"/>
      <c r="R28"/>
      <c r="S28"/>
      <c r="T28"/>
      <c r="U28"/>
      <c r="V28"/>
      <c r="W28"/>
      <c r="X28"/>
      <c r="Y28"/>
      <c r="Z28"/>
      <c r="AA28"/>
      <c r="AB28"/>
      <c r="AC28"/>
      <c r="AD28" s="367"/>
      <c r="AE28" s="368"/>
      <c r="AF28" s="368"/>
      <c r="AG28" s="368"/>
      <c r="AH28" s="368"/>
      <c r="AI28" s="368"/>
      <c r="AJ28" s="368"/>
      <c r="AK28" s="368"/>
      <c r="AL28" s="368"/>
      <c r="AM28" s="368"/>
      <c r="AN28" s="368"/>
      <c r="AO28" s="368"/>
      <c r="AP28" s="368"/>
      <c r="AQ28" s="368"/>
      <c r="AR28" s="368"/>
      <c r="AS28" s="368"/>
      <c r="AT28" s="368"/>
      <c r="AU28" s="368"/>
      <c r="AV28" s="368"/>
      <c r="AW28" s="368"/>
      <c r="AX28" s="368"/>
      <c r="AY28" s="368"/>
      <c r="AZ28" s="368"/>
      <c r="BA28" s="368"/>
      <c r="BB28" s="368"/>
      <c r="BC28" s="368"/>
      <c r="BD28" s="368"/>
      <c r="BE28" s="368"/>
      <c r="BF28" s="368"/>
      <c r="BG28" s="368"/>
      <c r="BH28" s="368"/>
      <c r="BI28" s="369"/>
      <c r="BJ28" s="5"/>
    </row>
    <row r="29" spans="3:62" s="54" customFormat="1" ht="1.5" customHeight="1" x14ac:dyDescent="0.4">
      <c r="C29" s="6"/>
      <c r="D29"/>
      <c r="E29"/>
      <c r="F29"/>
      <c r="G29"/>
      <c r="H29"/>
      <c r="I29"/>
      <c r="J29"/>
      <c r="K29"/>
      <c r="L29"/>
      <c r="M29"/>
      <c r="N29"/>
      <c r="O29"/>
      <c r="P29"/>
      <c r="Q29"/>
      <c r="R29"/>
      <c r="S29"/>
      <c r="T29"/>
      <c r="U29"/>
      <c r="V29"/>
      <c r="W29"/>
      <c r="X29"/>
      <c r="Y29"/>
      <c r="Z29"/>
      <c r="AA29"/>
      <c r="AB29"/>
      <c r="AC29"/>
      <c r="AD29" s="367"/>
      <c r="AE29" s="368"/>
      <c r="AF29" s="368"/>
      <c r="AG29" s="368"/>
      <c r="AH29" s="368"/>
      <c r="AI29" s="368"/>
      <c r="AJ29" s="368"/>
      <c r="AK29" s="368"/>
      <c r="AL29" s="368"/>
      <c r="AM29" s="368"/>
      <c r="AN29" s="368"/>
      <c r="AO29" s="368"/>
      <c r="AP29" s="368"/>
      <c r="AQ29" s="368"/>
      <c r="AR29" s="368"/>
      <c r="AS29" s="368"/>
      <c r="AT29" s="368"/>
      <c r="AU29" s="368"/>
      <c r="AV29" s="368"/>
      <c r="AW29" s="368"/>
      <c r="AX29" s="368"/>
      <c r="AY29" s="368"/>
      <c r="AZ29" s="368"/>
      <c r="BA29" s="368"/>
      <c r="BB29" s="368"/>
      <c r="BC29" s="368"/>
      <c r="BD29" s="368"/>
      <c r="BE29" s="368"/>
      <c r="BF29" s="368"/>
      <c r="BG29" s="368"/>
      <c r="BH29" s="368"/>
      <c r="BI29" s="369"/>
      <c r="BJ29" s="6"/>
    </row>
    <row r="30" spans="3:62" ht="8.25" customHeight="1" x14ac:dyDescent="0.4">
      <c r="C30" s="5"/>
      <c r="D30"/>
      <c r="E30"/>
      <c r="F30"/>
      <c r="G30"/>
      <c r="H30"/>
      <c r="I30"/>
      <c r="J30"/>
      <c r="K30"/>
      <c r="L30"/>
      <c r="M30"/>
      <c r="N30"/>
      <c r="O30"/>
      <c r="P30"/>
      <c r="Q30"/>
      <c r="R30"/>
      <c r="S30"/>
      <c r="T30"/>
      <c r="U30"/>
      <c r="V30"/>
      <c r="W30"/>
      <c r="X30"/>
      <c r="Y30"/>
      <c r="Z30"/>
      <c r="AA30"/>
      <c r="AB30"/>
      <c r="AC30"/>
      <c r="AD30" s="367"/>
      <c r="AE30" s="368"/>
      <c r="AF30" s="368"/>
      <c r="AG30" s="368"/>
      <c r="AH30" s="368"/>
      <c r="AI30" s="368"/>
      <c r="AJ30" s="368"/>
      <c r="AK30" s="368"/>
      <c r="AL30" s="368"/>
      <c r="AM30" s="368"/>
      <c r="AN30" s="368"/>
      <c r="AO30" s="368"/>
      <c r="AP30" s="368"/>
      <c r="AQ30" s="368"/>
      <c r="AR30" s="368"/>
      <c r="AS30" s="368"/>
      <c r="AT30" s="368"/>
      <c r="AU30" s="368"/>
      <c r="AV30" s="368"/>
      <c r="AW30" s="368"/>
      <c r="AX30" s="368"/>
      <c r="AY30" s="368"/>
      <c r="AZ30" s="368"/>
      <c r="BA30" s="368"/>
      <c r="BB30" s="368"/>
      <c r="BC30" s="368"/>
      <c r="BD30" s="368"/>
      <c r="BE30" s="368"/>
      <c r="BF30" s="368"/>
      <c r="BG30" s="368"/>
      <c r="BH30" s="368"/>
      <c r="BI30" s="369"/>
      <c r="BJ30" s="5"/>
    </row>
    <row r="31" spans="3:62" ht="8.25" customHeight="1" x14ac:dyDescent="0.4">
      <c r="C31" s="5"/>
      <c r="D31"/>
      <c r="E31"/>
      <c r="F31"/>
      <c r="G31"/>
      <c r="H31"/>
      <c r="I31"/>
      <c r="J31"/>
      <c r="K31"/>
      <c r="L31"/>
      <c r="M31"/>
      <c r="N31"/>
      <c r="O31"/>
      <c r="P31"/>
      <c r="Q31"/>
      <c r="R31"/>
      <c r="S31"/>
      <c r="T31"/>
      <c r="U31"/>
      <c r="V31"/>
      <c r="W31"/>
      <c r="X31"/>
      <c r="Y31"/>
      <c r="Z31"/>
      <c r="AA31"/>
      <c r="AB31"/>
      <c r="AC31"/>
      <c r="AD31" s="367"/>
      <c r="AE31" s="368"/>
      <c r="AF31" s="368"/>
      <c r="AG31" s="368"/>
      <c r="AH31" s="368"/>
      <c r="AI31" s="368"/>
      <c r="AJ31" s="368"/>
      <c r="AK31" s="368"/>
      <c r="AL31" s="368"/>
      <c r="AM31" s="368"/>
      <c r="AN31" s="368"/>
      <c r="AO31" s="368"/>
      <c r="AP31" s="368"/>
      <c r="AQ31" s="368"/>
      <c r="AR31" s="368"/>
      <c r="AS31" s="368"/>
      <c r="AT31" s="368"/>
      <c r="AU31" s="368"/>
      <c r="AV31" s="368"/>
      <c r="AW31" s="368"/>
      <c r="AX31" s="368"/>
      <c r="AY31" s="368"/>
      <c r="AZ31" s="368"/>
      <c r="BA31" s="368"/>
      <c r="BB31" s="368"/>
      <c r="BC31" s="368"/>
      <c r="BD31" s="368"/>
      <c r="BE31" s="368"/>
      <c r="BF31" s="368"/>
      <c r="BG31" s="368"/>
      <c r="BH31" s="368"/>
      <c r="BI31" s="369"/>
      <c r="BJ31" s="5"/>
    </row>
    <row r="32" spans="3:62" s="54" customFormat="1" ht="1.5" customHeight="1" x14ac:dyDescent="0.4">
      <c r="C32" s="6"/>
      <c r="D32"/>
      <c r="E32"/>
      <c r="F32"/>
      <c r="G32"/>
      <c r="H32"/>
      <c r="I32"/>
      <c r="J32"/>
      <c r="K32"/>
      <c r="L32"/>
      <c r="M32"/>
      <c r="N32"/>
      <c r="O32"/>
      <c r="P32"/>
      <c r="Q32"/>
      <c r="R32"/>
      <c r="S32"/>
      <c r="T32"/>
      <c r="U32"/>
      <c r="V32"/>
      <c r="W32"/>
      <c r="X32"/>
      <c r="Y32"/>
      <c r="Z32"/>
      <c r="AA32"/>
      <c r="AB32"/>
      <c r="AC32"/>
      <c r="AD32" s="367"/>
      <c r="AE32" s="368"/>
      <c r="AF32" s="368"/>
      <c r="AG32" s="368"/>
      <c r="AH32" s="368"/>
      <c r="AI32" s="368"/>
      <c r="AJ32" s="368"/>
      <c r="AK32" s="368"/>
      <c r="AL32" s="368"/>
      <c r="AM32" s="368"/>
      <c r="AN32" s="368"/>
      <c r="AO32" s="368"/>
      <c r="AP32" s="368"/>
      <c r="AQ32" s="368"/>
      <c r="AR32" s="368"/>
      <c r="AS32" s="368"/>
      <c r="AT32" s="368"/>
      <c r="AU32" s="368"/>
      <c r="AV32" s="368"/>
      <c r="AW32" s="368"/>
      <c r="AX32" s="368"/>
      <c r="AY32" s="368"/>
      <c r="AZ32" s="368"/>
      <c r="BA32" s="368"/>
      <c r="BB32" s="368"/>
      <c r="BC32" s="368"/>
      <c r="BD32" s="368"/>
      <c r="BE32" s="368"/>
      <c r="BF32" s="368"/>
      <c r="BG32" s="368"/>
      <c r="BH32" s="368"/>
      <c r="BI32" s="369"/>
      <c r="BJ32" s="6"/>
    </row>
    <row r="33" spans="3:74" ht="8.25" customHeight="1" x14ac:dyDescent="0.4">
      <c r="C33" s="5"/>
      <c r="D33"/>
      <c r="E33"/>
      <c r="F33"/>
      <c r="G33"/>
      <c r="H33"/>
      <c r="I33"/>
      <c r="J33"/>
      <c r="K33"/>
      <c r="L33"/>
      <c r="M33"/>
      <c r="N33"/>
      <c r="O33"/>
      <c r="P33"/>
      <c r="Q33"/>
      <c r="R33"/>
      <c r="S33"/>
      <c r="T33"/>
      <c r="U33"/>
      <c r="V33"/>
      <c r="W33"/>
      <c r="X33"/>
      <c r="Y33"/>
      <c r="Z33"/>
      <c r="AA33"/>
      <c r="AB33"/>
      <c r="AC33"/>
      <c r="AD33" s="367"/>
      <c r="AE33" s="368"/>
      <c r="AF33" s="368"/>
      <c r="AG33" s="368"/>
      <c r="AH33" s="368"/>
      <c r="AI33" s="368"/>
      <c r="AJ33" s="368"/>
      <c r="AK33" s="368"/>
      <c r="AL33" s="368"/>
      <c r="AM33" s="368"/>
      <c r="AN33" s="368"/>
      <c r="AO33" s="368"/>
      <c r="AP33" s="368"/>
      <c r="AQ33" s="368"/>
      <c r="AR33" s="368"/>
      <c r="AS33" s="368"/>
      <c r="AT33" s="368"/>
      <c r="AU33" s="368"/>
      <c r="AV33" s="368"/>
      <c r="AW33" s="368"/>
      <c r="AX33" s="368"/>
      <c r="AY33" s="368"/>
      <c r="AZ33" s="368"/>
      <c r="BA33" s="368"/>
      <c r="BB33" s="368"/>
      <c r="BC33" s="368"/>
      <c r="BD33" s="368"/>
      <c r="BE33" s="368"/>
      <c r="BF33" s="368"/>
      <c r="BG33" s="368"/>
      <c r="BH33" s="368"/>
      <c r="BI33" s="369"/>
      <c r="BJ33" s="5"/>
    </row>
    <row r="34" spans="3:74" s="54" customFormat="1" ht="1.5" customHeight="1" x14ac:dyDescent="0.4">
      <c r="C34" s="6"/>
      <c r="D34"/>
      <c r="E34"/>
      <c r="F34"/>
      <c r="G34"/>
      <c r="H34"/>
      <c r="I34"/>
      <c r="J34"/>
      <c r="K34"/>
      <c r="L34"/>
      <c r="M34"/>
      <c r="N34"/>
      <c r="O34"/>
      <c r="P34"/>
      <c r="Q34"/>
      <c r="R34"/>
      <c r="S34"/>
      <c r="T34"/>
      <c r="U34"/>
      <c r="V34"/>
      <c r="W34"/>
      <c r="X34"/>
      <c r="Y34"/>
      <c r="Z34"/>
      <c r="AA34"/>
      <c r="AB34"/>
      <c r="AC34"/>
      <c r="AD34" s="367"/>
      <c r="AE34" s="368"/>
      <c r="AF34" s="368"/>
      <c r="AG34" s="368"/>
      <c r="AH34" s="368"/>
      <c r="AI34" s="368"/>
      <c r="AJ34" s="368"/>
      <c r="AK34" s="368"/>
      <c r="AL34" s="368"/>
      <c r="AM34" s="368"/>
      <c r="AN34" s="368"/>
      <c r="AO34" s="368"/>
      <c r="AP34" s="368"/>
      <c r="AQ34" s="368"/>
      <c r="AR34" s="368"/>
      <c r="AS34" s="368"/>
      <c r="AT34" s="368"/>
      <c r="AU34" s="368"/>
      <c r="AV34" s="368"/>
      <c r="AW34" s="368"/>
      <c r="AX34" s="368"/>
      <c r="AY34" s="368"/>
      <c r="AZ34" s="368"/>
      <c r="BA34" s="368"/>
      <c r="BB34" s="368"/>
      <c r="BC34" s="368"/>
      <c r="BD34" s="368"/>
      <c r="BE34" s="368"/>
      <c r="BF34" s="368"/>
      <c r="BG34" s="368"/>
      <c r="BH34" s="368"/>
      <c r="BI34" s="369"/>
      <c r="BJ34" s="6"/>
    </row>
    <row r="35" spans="3:74" ht="8.25" customHeight="1" x14ac:dyDescent="0.4">
      <c r="C35" s="5"/>
      <c r="D35"/>
      <c r="E35"/>
      <c r="F35"/>
      <c r="G35"/>
      <c r="H35"/>
      <c r="I35"/>
      <c r="J35"/>
      <c r="K35"/>
      <c r="L35"/>
      <c r="M35"/>
      <c r="N35"/>
      <c r="O35"/>
      <c r="P35"/>
      <c r="Q35"/>
      <c r="R35"/>
      <c r="S35"/>
      <c r="T35"/>
      <c r="U35"/>
      <c r="V35"/>
      <c r="W35"/>
      <c r="X35"/>
      <c r="Y35"/>
      <c r="Z35"/>
      <c r="AA35"/>
      <c r="AB35"/>
      <c r="AC35"/>
      <c r="AD35" s="367"/>
      <c r="AE35" s="368"/>
      <c r="AF35" s="368"/>
      <c r="AG35" s="368"/>
      <c r="AH35" s="368"/>
      <c r="AI35" s="368"/>
      <c r="AJ35" s="368"/>
      <c r="AK35" s="368"/>
      <c r="AL35" s="368"/>
      <c r="AM35" s="368"/>
      <c r="AN35" s="368"/>
      <c r="AO35" s="368"/>
      <c r="AP35" s="368"/>
      <c r="AQ35" s="368"/>
      <c r="AR35" s="368"/>
      <c r="AS35" s="368"/>
      <c r="AT35" s="368"/>
      <c r="AU35" s="368"/>
      <c r="AV35" s="368"/>
      <c r="AW35" s="368"/>
      <c r="AX35" s="368"/>
      <c r="AY35" s="368"/>
      <c r="AZ35" s="368"/>
      <c r="BA35" s="368"/>
      <c r="BB35" s="368"/>
      <c r="BC35" s="368"/>
      <c r="BD35" s="368"/>
      <c r="BE35" s="368"/>
      <c r="BF35" s="368"/>
      <c r="BG35" s="368"/>
      <c r="BH35" s="368"/>
      <c r="BI35" s="369"/>
      <c r="BJ35" s="5"/>
    </row>
    <row r="36" spans="3:74" ht="1.5" customHeight="1" x14ac:dyDescent="0.4">
      <c r="C36" s="5"/>
      <c r="D36"/>
      <c r="E36"/>
      <c r="F36"/>
      <c r="G36"/>
      <c r="H36"/>
      <c r="I36"/>
      <c r="J36"/>
      <c r="K36"/>
      <c r="L36"/>
      <c r="M36"/>
      <c r="N36"/>
      <c r="O36"/>
      <c r="P36"/>
      <c r="Q36"/>
      <c r="R36"/>
      <c r="S36"/>
      <c r="T36"/>
      <c r="U36"/>
      <c r="V36"/>
      <c r="W36"/>
      <c r="X36"/>
      <c r="Y36"/>
      <c r="Z36"/>
      <c r="AA36"/>
      <c r="AB36"/>
      <c r="AC36"/>
      <c r="AD36" s="367"/>
      <c r="AE36" s="368"/>
      <c r="AF36" s="368"/>
      <c r="AG36" s="368"/>
      <c r="AH36" s="368"/>
      <c r="AI36" s="368"/>
      <c r="AJ36" s="368"/>
      <c r="AK36" s="368"/>
      <c r="AL36" s="368"/>
      <c r="AM36" s="368"/>
      <c r="AN36" s="368"/>
      <c r="AO36" s="368"/>
      <c r="AP36" s="368"/>
      <c r="AQ36" s="368"/>
      <c r="AR36" s="368"/>
      <c r="AS36" s="368"/>
      <c r="AT36" s="368"/>
      <c r="AU36" s="368"/>
      <c r="AV36" s="368"/>
      <c r="AW36" s="368"/>
      <c r="AX36" s="368"/>
      <c r="AY36" s="368"/>
      <c r="AZ36" s="368"/>
      <c r="BA36" s="368"/>
      <c r="BB36" s="368"/>
      <c r="BC36" s="368"/>
      <c r="BD36" s="368"/>
      <c r="BE36" s="368"/>
      <c r="BF36" s="368"/>
      <c r="BG36" s="368"/>
      <c r="BH36" s="368"/>
      <c r="BI36" s="369"/>
      <c r="BJ36" s="5"/>
    </row>
    <row r="37" spans="3:74" ht="8.25" customHeight="1" x14ac:dyDescent="0.4">
      <c r="C37" s="5"/>
      <c r="D37"/>
      <c r="E37"/>
      <c r="F37"/>
      <c r="G37"/>
      <c r="H37"/>
      <c r="I37"/>
      <c r="J37"/>
      <c r="K37"/>
      <c r="L37"/>
      <c r="M37"/>
      <c r="N37"/>
      <c r="O37"/>
      <c r="P37"/>
      <c r="Q37"/>
      <c r="R37"/>
      <c r="S37"/>
      <c r="T37"/>
      <c r="U37"/>
      <c r="V37"/>
      <c r="W37"/>
      <c r="X37"/>
      <c r="Y37"/>
      <c r="Z37"/>
      <c r="AA37"/>
      <c r="AB37"/>
      <c r="AC37"/>
      <c r="AD37" s="367"/>
      <c r="AE37" s="368"/>
      <c r="AF37" s="368"/>
      <c r="AG37" s="368"/>
      <c r="AH37" s="368"/>
      <c r="AI37" s="368"/>
      <c r="AJ37" s="368"/>
      <c r="AK37" s="368"/>
      <c r="AL37" s="368"/>
      <c r="AM37" s="368"/>
      <c r="AN37" s="368"/>
      <c r="AO37" s="368"/>
      <c r="AP37" s="368"/>
      <c r="AQ37" s="368"/>
      <c r="AR37" s="368"/>
      <c r="AS37" s="368"/>
      <c r="AT37" s="368"/>
      <c r="AU37" s="368"/>
      <c r="AV37" s="368"/>
      <c r="AW37" s="368"/>
      <c r="AX37" s="368"/>
      <c r="AY37" s="368"/>
      <c r="AZ37" s="368"/>
      <c r="BA37" s="368"/>
      <c r="BB37" s="368"/>
      <c r="BC37" s="368"/>
      <c r="BD37" s="368"/>
      <c r="BE37" s="368"/>
      <c r="BF37" s="368"/>
      <c r="BG37" s="368"/>
      <c r="BH37" s="368"/>
      <c r="BI37" s="369"/>
      <c r="BJ37" s="5"/>
    </row>
    <row r="38" spans="3:74" ht="3.75" customHeight="1" x14ac:dyDescent="0.4">
      <c r="C38" s="5"/>
      <c r="D38"/>
      <c r="E38"/>
      <c r="F38"/>
      <c r="G38"/>
      <c r="H38"/>
      <c r="I38"/>
      <c r="J38"/>
      <c r="K38"/>
      <c r="L38"/>
      <c r="M38"/>
      <c r="N38"/>
      <c r="O38"/>
      <c r="P38"/>
      <c r="Q38"/>
      <c r="R38"/>
      <c r="S38"/>
      <c r="T38"/>
      <c r="U38"/>
      <c r="V38"/>
      <c r="W38"/>
      <c r="X38"/>
      <c r="Y38"/>
      <c r="Z38"/>
      <c r="AA38"/>
      <c r="AB38"/>
      <c r="AC38"/>
      <c r="AD38" s="370"/>
      <c r="AE38" s="371"/>
      <c r="AF38" s="371"/>
      <c r="AG38" s="371"/>
      <c r="AH38" s="371"/>
      <c r="AI38" s="371"/>
      <c r="AJ38" s="371"/>
      <c r="AK38" s="371"/>
      <c r="AL38" s="371"/>
      <c r="AM38" s="371"/>
      <c r="AN38" s="371"/>
      <c r="AO38" s="371"/>
      <c r="AP38" s="371"/>
      <c r="AQ38" s="371"/>
      <c r="AR38" s="371"/>
      <c r="AS38" s="371"/>
      <c r="AT38" s="371"/>
      <c r="AU38" s="371"/>
      <c r="AV38" s="371"/>
      <c r="AW38" s="371"/>
      <c r="AX38" s="371"/>
      <c r="AY38" s="371"/>
      <c r="AZ38" s="371"/>
      <c r="BA38" s="371"/>
      <c r="BB38" s="371"/>
      <c r="BC38" s="371"/>
      <c r="BD38" s="371"/>
      <c r="BE38" s="371"/>
      <c r="BF38" s="371"/>
      <c r="BG38" s="371"/>
      <c r="BH38" s="371"/>
      <c r="BI38" s="372"/>
      <c r="BJ38" s="5"/>
    </row>
    <row r="39" spans="3:74" ht="7.5" customHeight="1" x14ac:dyDescent="0.4">
      <c r="C39" s="5"/>
      <c r="D39"/>
      <c r="E39"/>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s="5"/>
    </row>
    <row r="40" spans="3:74" ht="7.5" customHeight="1" x14ac:dyDescent="0.4">
      <c r="C40" s="5"/>
      <c r="D40" s="113" t="s">
        <v>282</v>
      </c>
      <c r="E40" s="113"/>
      <c r="F40" s="113"/>
      <c r="G40" s="113"/>
      <c r="H40" s="113"/>
      <c r="I40" s="113"/>
      <c r="J40" s="113"/>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s="5"/>
    </row>
    <row r="41" spans="3:74" ht="7.5" customHeight="1" x14ac:dyDescent="0.4">
      <c r="C41" s="5"/>
      <c r="D41" s="113"/>
      <c r="E41" s="113"/>
      <c r="F41" s="113"/>
      <c r="G41" s="113"/>
      <c r="H41" s="113"/>
      <c r="I41" s="113"/>
      <c r="J41" s="113"/>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s="5"/>
    </row>
    <row r="42" spans="3:74" ht="9" customHeight="1" thickBot="1" x14ac:dyDescent="0.45">
      <c r="C42" s="5"/>
      <c r="D42" s="10"/>
      <c r="E42" s="24"/>
      <c r="F42" s="24"/>
      <c r="G42" s="24"/>
      <c r="H42" s="24"/>
      <c r="I42" s="24"/>
      <c r="J42" s="24"/>
      <c r="K42" s="24"/>
      <c r="L42" s="24"/>
      <c r="M42" s="51"/>
      <c r="N42" s="51"/>
      <c r="O42" s="24"/>
      <c r="P42" s="24"/>
      <c r="Q42" s="24"/>
      <c r="R42" s="24"/>
      <c r="S42" s="24"/>
      <c r="T42" s="232" t="s">
        <v>243</v>
      </c>
      <c r="U42" s="232"/>
      <c r="V42" s="232"/>
      <c r="W42" s="232"/>
      <c r="X42" s="10"/>
      <c r="Y42" s="10"/>
      <c r="Z42" s="10"/>
      <c r="AA42" s="10"/>
      <c r="AB42" s="10"/>
      <c r="AC42" s="10"/>
      <c r="AD42" s="10"/>
      <c r="AE42" s="10"/>
      <c r="AF42" s="10"/>
      <c r="AG42" s="10"/>
      <c r="AH42" s="10"/>
      <c r="AI42" s="10"/>
      <c r="AJ42" s="10"/>
      <c r="AK42" s="10"/>
      <c r="AL42" s="10"/>
      <c r="AM42" s="10"/>
      <c r="AN42" s="10"/>
      <c r="AO42" s="10"/>
      <c r="AP42" s="113" t="s">
        <v>364</v>
      </c>
      <c r="AQ42" s="113"/>
      <c r="AR42" s="113"/>
      <c r="AS42" s="113"/>
      <c r="AT42" s="113"/>
      <c r="AU42" s="113"/>
      <c r="AV42" s="113"/>
      <c r="AW42" s="8"/>
      <c r="AX42" s="8"/>
      <c r="AY42" s="8"/>
      <c r="AZ42" s="8"/>
      <c r="BA42" s="8"/>
      <c r="BB42" s="8"/>
      <c r="BC42" s="8"/>
      <c r="BD42" s="8"/>
      <c r="BE42" s="8"/>
      <c r="BF42" s="8"/>
      <c r="BG42" s="8"/>
      <c r="BH42" s="8"/>
      <c r="BI42" s="10"/>
      <c r="BJ42" s="5"/>
      <c r="BO42" s="4"/>
      <c r="BP42" s="4"/>
      <c r="BQ42" s="4"/>
      <c r="BR42" s="4"/>
      <c r="BS42" s="4"/>
      <c r="BT42" s="4"/>
      <c r="BU42" s="4"/>
      <c r="BV42" s="4"/>
    </row>
    <row r="43" spans="3:74" ht="9.75" customHeight="1" x14ac:dyDescent="0.4">
      <c r="C43" s="5"/>
      <c r="D43" s="10"/>
      <c r="E43" s="10"/>
      <c r="F43" s="340">
        <f>市提出用!F43</f>
        <v>0</v>
      </c>
      <c r="G43" s="341"/>
      <c r="H43" s="341">
        <f>市提出用!H43</f>
        <v>0</v>
      </c>
      <c r="I43" s="341"/>
      <c r="J43" s="341">
        <f>市提出用!J43</f>
        <v>0</v>
      </c>
      <c r="K43" s="341"/>
      <c r="L43" s="341">
        <f>市提出用!L43</f>
        <v>0</v>
      </c>
      <c r="M43" s="341"/>
      <c r="N43" s="341">
        <f>市提出用!N43</f>
        <v>0</v>
      </c>
      <c r="O43" s="341"/>
      <c r="P43" s="341">
        <f>市提出用!P43</f>
        <v>0</v>
      </c>
      <c r="Q43" s="341"/>
      <c r="R43" s="341">
        <f>市提出用!R43</f>
        <v>0</v>
      </c>
      <c r="S43" s="345"/>
      <c r="T43" s="340">
        <f>市提出用!T43</f>
        <v>0</v>
      </c>
      <c r="U43" s="341"/>
      <c r="V43" s="341">
        <f>市提出用!V43</f>
        <v>0</v>
      </c>
      <c r="W43" s="341"/>
      <c r="X43" s="341">
        <f>市提出用!X43</f>
        <v>0</v>
      </c>
      <c r="Y43" s="341"/>
      <c r="Z43" s="341">
        <f>市提出用!Z43</f>
        <v>0</v>
      </c>
      <c r="AA43" s="341"/>
      <c r="AB43" s="341">
        <f>市提出用!AB43</f>
        <v>0</v>
      </c>
      <c r="AC43" s="341"/>
      <c r="AD43" s="341">
        <f>市提出用!AD43</f>
        <v>0</v>
      </c>
      <c r="AE43" s="341"/>
      <c r="AF43" s="341">
        <f>市提出用!AF43</f>
        <v>0</v>
      </c>
      <c r="AG43" s="341"/>
      <c r="AH43" s="341">
        <f>市提出用!AH43</f>
        <v>0</v>
      </c>
      <c r="AI43" s="341"/>
      <c r="AJ43" s="341">
        <f>市提出用!AJ43</f>
        <v>0</v>
      </c>
      <c r="AK43" s="345"/>
      <c r="AL43" s="10"/>
      <c r="AM43" s="10"/>
      <c r="AN43" s="10"/>
      <c r="AO43" s="10"/>
      <c r="AP43" s="113"/>
      <c r="AQ43" s="113"/>
      <c r="AR43" s="113"/>
      <c r="AS43" s="113"/>
      <c r="AT43" s="113"/>
      <c r="AU43" s="113"/>
      <c r="AV43" s="113"/>
      <c r="AW43" s="8"/>
      <c r="AX43" s="8"/>
      <c r="AY43" s="8"/>
      <c r="AZ43" s="8"/>
      <c r="BA43" s="8"/>
      <c r="BB43" s="8"/>
      <c r="BC43" s="8"/>
      <c r="BD43" s="8"/>
      <c r="BE43" s="8"/>
      <c r="BF43" s="8"/>
      <c r="BG43" s="8"/>
      <c r="BH43" s="8"/>
      <c r="BI43" s="10"/>
      <c r="BJ43" s="5"/>
      <c r="BO43" s="4"/>
      <c r="BP43" s="4"/>
      <c r="BQ43" s="4"/>
      <c r="BR43" s="4"/>
      <c r="BS43" s="4"/>
      <c r="BT43" s="4"/>
      <c r="BU43" s="4"/>
      <c r="BV43" s="4"/>
    </row>
    <row r="44" spans="3:74" ht="7.5" customHeight="1" x14ac:dyDescent="0.4">
      <c r="C44" s="5"/>
      <c r="D44" s="10"/>
      <c r="E44" s="10"/>
      <c r="F44" s="342"/>
      <c r="G44" s="343"/>
      <c r="H44" s="343"/>
      <c r="I44" s="343"/>
      <c r="J44" s="343"/>
      <c r="K44" s="343"/>
      <c r="L44" s="343"/>
      <c r="M44" s="343"/>
      <c r="N44" s="343"/>
      <c r="O44" s="343"/>
      <c r="P44" s="343"/>
      <c r="Q44" s="343"/>
      <c r="R44" s="343"/>
      <c r="S44" s="346"/>
      <c r="T44" s="342"/>
      <c r="U44" s="343"/>
      <c r="V44" s="343"/>
      <c r="W44" s="343"/>
      <c r="X44" s="343"/>
      <c r="Y44" s="343"/>
      <c r="Z44" s="343"/>
      <c r="AA44" s="343"/>
      <c r="AB44" s="343"/>
      <c r="AC44" s="343"/>
      <c r="AD44" s="343"/>
      <c r="AE44" s="343"/>
      <c r="AF44" s="343"/>
      <c r="AG44" s="343"/>
      <c r="AH44" s="343"/>
      <c r="AI44" s="343"/>
      <c r="AJ44" s="343"/>
      <c r="AK44" s="346"/>
      <c r="AL44" s="10"/>
      <c r="AM44" s="10"/>
      <c r="AN44" s="10"/>
      <c r="AO44" s="10"/>
      <c r="AP44" s="5"/>
      <c r="AQ44" s="5"/>
      <c r="AR44" s="5"/>
      <c r="AS44" s="5"/>
      <c r="AT44" s="5"/>
      <c r="AU44" s="5"/>
      <c r="AV44" s="5"/>
      <c r="AW44" s="5"/>
      <c r="AX44" s="5"/>
      <c r="AY44" s="5"/>
      <c r="AZ44" s="5"/>
      <c r="BA44" s="5"/>
      <c r="BB44" s="5"/>
      <c r="BC44" s="5"/>
      <c r="BD44" s="5"/>
      <c r="BE44" s="5"/>
      <c r="BF44" s="8"/>
      <c r="BG44" s="8"/>
      <c r="BH44" s="8"/>
      <c r="BI44" s="5"/>
      <c r="BJ44" s="5"/>
      <c r="BU44" s="4"/>
      <c r="BV44" s="4"/>
    </row>
    <row r="45" spans="3:74" ht="7.5" customHeight="1" thickBot="1" x14ac:dyDescent="0.45">
      <c r="C45" s="5"/>
      <c r="D45" s="232" t="s">
        <v>241</v>
      </c>
      <c r="E45" s="232"/>
      <c r="F45" s="259">
        <v>18</v>
      </c>
      <c r="G45" s="255"/>
      <c r="H45" s="255">
        <v>17</v>
      </c>
      <c r="I45" s="255"/>
      <c r="J45" s="255">
        <v>16</v>
      </c>
      <c r="K45" s="255"/>
      <c r="L45" s="255">
        <v>15</v>
      </c>
      <c r="M45" s="255"/>
      <c r="N45" s="255">
        <v>14</v>
      </c>
      <c r="O45" s="255"/>
      <c r="P45" s="255">
        <v>13</v>
      </c>
      <c r="Q45" s="255"/>
      <c r="R45" s="255">
        <v>12</v>
      </c>
      <c r="S45" s="256"/>
      <c r="T45" s="259">
        <v>11</v>
      </c>
      <c r="U45" s="255"/>
      <c r="V45" s="255">
        <v>21</v>
      </c>
      <c r="W45" s="255"/>
      <c r="X45" s="255">
        <v>22</v>
      </c>
      <c r="Y45" s="255"/>
      <c r="Z45" s="255">
        <v>23</v>
      </c>
      <c r="AA45" s="255"/>
      <c r="AB45" s="255">
        <v>24</v>
      </c>
      <c r="AC45" s="255"/>
      <c r="AD45" s="255">
        <v>25</v>
      </c>
      <c r="AE45" s="255"/>
      <c r="AF45" s="255">
        <v>26</v>
      </c>
      <c r="AG45" s="255"/>
      <c r="AH45" s="255">
        <v>27</v>
      </c>
      <c r="AI45" s="255"/>
      <c r="AJ45" s="255">
        <v>28</v>
      </c>
      <c r="AK45" s="256"/>
      <c r="AL45" s="232" t="s">
        <v>240</v>
      </c>
      <c r="AM45" s="232"/>
      <c r="AN45" s="10"/>
      <c r="AO45" s="10"/>
      <c r="AP45" s="10"/>
      <c r="AQ45" s="10"/>
      <c r="AR45" s="158">
        <f>市提出用!AR45</f>
        <v>0</v>
      </c>
      <c r="AS45" s="158"/>
      <c r="AT45" s="10"/>
      <c r="AU45" s="66"/>
      <c r="AV45" s="158">
        <f>市提出用!AV45</f>
        <v>0</v>
      </c>
      <c r="AW45" s="158"/>
      <c r="AX45" s="10"/>
      <c r="AY45" s="38"/>
      <c r="AZ45" s="6"/>
      <c r="BA45" s="6"/>
      <c r="BB45" s="66"/>
      <c r="BC45" s="66"/>
      <c r="BD45" s="158">
        <f>市提出用!BD45</f>
        <v>0</v>
      </c>
      <c r="BE45" s="158"/>
      <c r="BF45" s="10"/>
      <c r="BG45" s="10"/>
      <c r="BH45" s="5"/>
      <c r="BI45" s="5"/>
      <c r="BJ45" s="5"/>
      <c r="BO45" s="4"/>
      <c r="BP45" s="4"/>
      <c r="BQ45" s="4"/>
      <c r="BR45" s="4"/>
      <c r="BS45" s="4"/>
      <c r="BT45" s="4"/>
      <c r="BU45" s="4"/>
      <c r="BV45" s="4"/>
    </row>
    <row r="46" spans="3:74" ht="7.5" customHeight="1" x14ac:dyDescent="0.4">
      <c r="C46" s="5"/>
      <c r="D46" s="232"/>
      <c r="E46" s="232"/>
      <c r="F46" s="260">
        <v>48</v>
      </c>
      <c r="G46" s="257"/>
      <c r="H46" s="257">
        <v>47</v>
      </c>
      <c r="I46" s="257"/>
      <c r="J46" s="257">
        <v>46</v>
      </c>
      <c r="K46" s="257"/>
      <c r="L46" s="257">
        <v>45</v>
      </c>
      <c r="M46" s="257"/>
      <c r="N46" s="257">
        <v>44</v>
      </c>
      <c r="O46" s="257"/>
      <c r="P46" s="257">
        <v>43</v>
      </c>
      <c r="Q46" s="257"/>
      <c r="R46" s="257">
        <v>42</v>
      </c>
      <c r="S46" s="258"/>
      <c r="T46" s="260">
        <v>41</v>
      </c>
      <c r="U46" s="257"/>
      <c r="V46" s="257">
        <v>31</v>
      </c>
      <c r="W46" s="257"/>
      <c r="X46" s="257">
        <v>32</v>
      </c>
      <c r="Y46" s="257"/>
      <c r="Z46" s="257">
        <v>33</v>
      </c>
      <c r="AA46" s="257"/>
      <c r="AB46" s="257">
        <v>34</v>
      </c>
      <c r="AC46" s="257"/>
      <c r="AD46" s="257">
        <v>35</v>
      </c>
      <c r="AE46" s="257"/>
      <c r="AF46" s="257">
        <v>36</v>
      </c>
      <c r="AG46" s="257"/>
      <c r="AH46" s="257">
        <v>37</v>
      </c>
      <c r="AI46" s="257"/>
      <c r="AJ46" s="257">
        <v>38</v>
      </c>
      <c r="AK46" s="258"/>
      <c r="AL46" s="232"/>
      <c r="AM46" s="232"/>
      <c r="AN46" s="10"/>
      <c r="AO46" s="10"/>
      <c r="AP46" s="10"/>
      <c r="AQ46" s="10"/>
      <c r="AR46" s="158"/>
      <c r="AS46" s="158"/>
      <c r="AT46" s="10"/>
      <c r="AU46" s="66"/>
      <c r="AV46" s="158"/>
      <c r="AW46" s="158"/>
      <c r="AX46" s="10"/>
      <c r="AY46" s="38"/>
      <c r="AZ46" s="6"/>
      <c r="BA46" s="6"/>
      <c r="BB46" s="66"/>
      <c r="BC46" s="66"/>
      <c r="BD46" s="158"/>
      <c r="BE46" s="158"/>
      <c r="BF46" s="10"/>
      <c r="BG46" s="10"/>
      <c r="BH46" s="5"/>
      <c r="BI46" s="5"/>
      <c r="BJ46" s="5"/>
      <c r="BP46" s="4"/>
      <c r="BQ46" s="4"/>
      <c r="BR46" s="4"/>
      <c r="BS46" s="4"/>
      <c r="BT46" s="4"/>
      <c r="BU46" s="4"/>
      <c r="BV46" s="4"/>
    </row>
    <row r="47" spans="3:74" ht="7.5" customHeight="1" x14ac:dyDescent="0.4">
      <c r="C47" s="5"/>
      <c r="D47" s="10"/>
      <c r="E47" s="10"/>
      <c r="F47" s="338">
        <f>市提出用!F47</f>
        <v>0</v>
      </c>
      <c r="G47" s="334"/>
      <c r="H47" s="334">
        <f>市提出用!H47</f>
        <v>0</v>
      </c>
      <c r="I47" s="334"/>
      <c r="J47" s="334">
        <f>市提出用!J47</f>
        <v>0</v>
      </c>
      <c r="K47" s="334"/>
      <c r="L47" s="334">
        <f>市提出用!L47</f>
        <v>0</v>
      </c>
      <c r="M47" s="334"/>
      <c r="N47" s="334">
        <f>市提出用!N47</f>
        <v>0</v>
      </c>
      <c r="O47" s="334"/>
      <c r="P47" s="334">
        <f>市提出用!P47</f>
        <v>0</v>
      </c>
      <c r="Q47" s="334"/>
      <c r="R47" s="334">
        <f>市提出用!R47</f>
        <v>0</v>
      </c>
      <c r="S47" s="336"/>
      <c r="T47" s="338">
        <f>市提出用!T47</f>
        <v>0</v>
      </c>
      <c r="U47" s="334"/>
      <c r="V47" s="334">
        <f>市提出用!V47</f>
        <v>0</v>
      </c>
      <c r="W47" s="334"/>
      <c r="X47" s="334">
        <f>市提出用!X47</f>
        <v>0</v>
      </c>
      <c r="Y47" s="334"/>
      <c r="Z47" s="334">
        <f>市提出用!Z47</f>
        <v>0</v>
      </c>
      <c r="AA47" s="334"/>
      <c r="AB47" s="334">
        <f>市提出用!AB47</f>
        <v>0</v>
      </c>
      <c r="AC47" s="334"/>
      <c r="AD47" s="334">
        <f>市提出用!AD47</f>
        <v>0</v>
      </c>
      <c r="AE47" s="334"/>
      <c r="AF47" s="334">
        <f>市提出用!AF47</f>
        <v>0</v>
      </c>
      <c r="AG47" s="334"/>
      <c r="AH47" s="334">
        <f>市提出用!AH47</f>
        <v>0</v>
      </c>
      <c r="AI47" s="334"/>
      <c r="AJ47" s="334">
        <f>市提出用!AJ47</f>
        <v>0</v>
      </c>
      <c r="AK47" s="336"/>
      <c r="AL47" s="10"/>
      <c r="AM47" s="10"/>
      <c r="AN47" s="10"/>
      <c r="AO47" s="10"/>
      <c r="AP47" s="10"/>
      <c r="AQ47" s="10"/>
      <c r="AR47" s="128">
        <f>市提出用!AR47</f>
        <v>0</v>
      </c>
      <c r="AS47" s="128"/>
      <c r="AT47" s="10"/>
      <c r="AU47" s="66"/>
      <c r="AV47" s="128">
        <f>市提出用!AV47</f>
        <v>0</v>
      </c>
      <c r="AW47" s="128"/>
      <c r="AX47" s="10"/>
      <c r="AY47" s="38"/>
      <c r="AZ47" s="6"/>
      <c r="BA47" s="6"/>
      <c r="BB47" s="66"/>
      <c r="BC47" s="66"/>
      <c r="BD47" s="128">
        <f>市提出用!BD47</f>
        <v>0</v>
      </c>
      <c r="BE47" s="128"/>
      <c r="BF47" s="10"/>
      <c r="BG47" s="10"/>
      <c r="BH47" s="5"/>
      <c r="BI47" s="5"/>
      <c r="BJ47" s="5"/>
      <c r="BO47" s="4"/>
      <c r="BP47" s="4"/>
      <c r="BQ47" s="4"/>
      <c r="BR47" s="4"/>
      <c r="BS47" s="4"/>
      <c r="BT47" s="4"/>
      <c r="BU47" s="4"/>
      <c r="BV47" s="4"/>
    </row>
    <row r="48" spans="3:74" ht="7.5" customHeight="1" thickBot="1" x14ac:dyDescent="0.45">
      <c r="C48" s="5"/>
      <c r="D48" s="10"/>
      <c r="E48" s="10"/>
      <c r="F48" s="339"/>
      <c r="G48" s="335"/>
      <c r="H48" s="335"/>
      <c r="I48" s="335"/>
      <c r="J48" s="335"/>
      <c r="K48" s="335"/>
      <c r="L48" s="335"/>
      <c r="M48" s="335"/>
      <c r="N48" s="335"/>
      <c r="O48" s="335"/>
      <c r="P48" s="335"/>
      <c r="Q48" s="335"/>
      <c r="R48" s="335"/>
      <c r="S48" s="337"/>
      <c r="T48" s="339"/>
      <c r="U48" s="335"/>
      <c r="V48" s="335"/>
      <c r="W48" s="335"/>
      <c r="X48" s="335"/>
      <c r="Y48" s="335"/>
      <c r="Z48" s="335"/>
      <c r="AA48" s="335"/>
      <c r="AB48" s="335"/>
      <c r="AC48" s="335"/>
      <c r="AD48" s="335"/>
      <c r="AE48" s="335"/>
      <c r="AF48" s="335"/>
      <c r="AG48" s="335"/>
      <c r="AH48" s="335"/>
      <c r="AI48" s="335"/>
      <c r="AJ48" s="335"/>
      <c r="AK48" s="337"/>
      <c r="AL48" s="10"/>
      <c r="AM48" s="10"/>
      <c r="AN48" s="10"/>
      <c r="AO48" s="10"/>
      <c r="AP48" s="10"/>
      <c r="AQ48" s="10"/>
      <c r="AR48" s="128"/>
      <c r="AS48" s="128"/>
      <c r="AT48" s="10"/>
      <c r="AU48" s="66"/>
      <c r="AV48" s="128"/>
      <c r="AW48" s="128"/>
      <c r="AX48" s="10"/>
      <c r="AY48" s="38"/>
      <c r="AZ48" s="6"/>
      <c r="BA48" s="6"/>
      <c r="BB48" s="66"/>
      <c r="BC48" s="66"/>
      <c r="BD48" s="128"/>
      <c r="BE48" s="128"/>
      <c r="BF48" s="10"/>
      <c r="BG48" s="10"/>
      <c r="BH48" s="10"/>
      <c r="BI48" s="5"/>
      <c r="BJ48" s="5"/>
      <c r="BP48" s="4"/>
      <c r="BQ48" s="4"/>
      <c r="BR48" s="4"/>
      <c r="BS48" s="4"/>
      <c r="BT48" s="4"/>
      <c r="BU48" s="4"/>
      <c r="BV48" s="4"/>
    </row>
    <row r="49" spans="3:74" ht="9.75" customHeight="1" thickBot="1" x14ac:dyDescent="0.2">
      <c r="C49" s="5"/>
      <c r="D49" s="10"/>
      <c r="E49" s="10"/>
      <c r="F49" s="10"/>
      <c r="G49" s="10"/>
      <c r="H49" s="10"/>
      <c r="I49" s="10"/>
      <c r="J49" s="10"/>
      <c r="K49" s="10"/>
      <c r="L49" s="10"/>
      <c r="M49" s="10"/>
      <c r="N49" s="10"/>
      <c r="O49" s="10"/>
      <c r="P49" s="10"/>
      <c r="Q49" s="10"/>
      <c r="R49" s="10"/>
      <c r="S49" s="10"/>
      <c r="T49" s="363" t="s">
        <v>242</v>
      </c>
      <c r="U49" s="363"/>
      <c r="V49" s="363"/>
      <c r="W49" s="363"/>
      <c r="X49" s="10"/>
      <c r="Y49" s="10"/>
      <c r="Z49" s="10"/>
      <c r="AA49" s="10"/>
      <c r="AB49" s="10"/>
      <c r="AC49" s="10"/>
      <c r="AD49" s="10"/>
      <c r="AE49" s="10"/>
      <c r="AF49" s="10"/>
      <c r="AG49" s="10"/>
      <c r="AH49" s="10"/>
      <c r="AI49" s="10"/>
      <c r="AJ49" s="10"/>
      <c r="AK49" s="10"/>
      <c r="AL49" s="10"/>
      <c r="AM49" s="10"/>
      <c r="AN49" s="10"/>
      <c r="AO49" s="10"/>
      <c r="AP49" s="233" t="s">
        <v>241</v>
      </c>
      <c r="AQ49" s="233"/>
      <c r="AR49" s="246" t="s">
        <v>286</v>
      </c>
      <c r="AS49" s="246"/>
      <c r="AT49" s="246"/>
      <c r="AU49" s="246"/>
      <c r="AV49" s="247">
        <v>11</v>
      </c>
      <c r="AW49" s="247"/>
      <c r="AX49" s="10"/>
      <c r="AY49" s="38"/>
      <c r="AZ49" s="10"/>
      <c r="BA49" s="10"/>
      <c r="BB49" s="10"/>
      <c r="BC49" s="248" t="s">
        <v>283</v>
      </c>
      <c r="BD49" s="248"/>
      <c r="BE49" s="248"/>
      <c r="BF49" s="248"/>
      <c r="BG49" s="233" t="s">
        <v>240</v>
      </c>
      <c r="BH49" s="233"/>
      <c r="BI49" s="5"/>
      <c r="BJ49" s="5"/>
      <c r="BP49" s="4"/>
      <c r="BQ49" s="4"/>
      <c r="BR49" s="4"/>
      <c r="BS49" s="4"/>
      <c r="BT49" s="4"/>
      <c r="BU49" s="4"/>
      <c r="BV49" s="4"/>
    </row>
    <row r="50" spans="3:74" ht="9.75" customHeight="1" thickTop="1" x14ac:dyDescent="0.4">
      <c r="C50" s="5"/>
      <c r="D50" s="10"/>
      <c r="E50" s="10"/>
      <c r="F50" s="10"/>
      <c r="G50" s="10"/>
      <c r="H50" s="10"/>
      <c r="I50" s="10"/>
      <c r="J50" s="10"/>
      <c r="K50" s="10"/>
      <c r="L50" s="10"/>
      <c r="M50" s="10"/>
      <c r="N50" s="10"/>
      <c r="O50" s="10"/>
      <c r="P50" s="10"/>
      <c r="Q50" s="10"/>
      <c r="R50" s="10"/>
      <c r="S50" s="10"/>
      <c r="T50" s="44"/>
      <c r="U50" s="44"/>
      <c r="V50" s="44"/>
      <c r="W50" s="44"/>
      <c r="X50" s="10"/>
      <c r="Y50" s="10"/>
      <c r="Z50" s="10"/>
      <c r="AA50" s="10"/>
      <c r="AB50" s="234" t="s">
        <v>287</v>
      </c>
      <c r="AC50" s="235"/>
      <c r="AD50" s="235"/>
      <c r="AE50" s="235"/>
      <c r="AF50" s="235"/>
      <c r="AG50" s="235"/>
      <c r="AH50" s="235"/>
      <c r="AI50" s="235"/>
      <c r="AJ50" s="235"/>
      <c r="AK50" s="235"/>
      <c r="AL50" s="235"/>
      <c r="AM50" s="235"/>
      <c r="AN50" s="236"/>
      <c r="AO50" s="5"/>
      <c r="AP50" s="233"/>
      <c r="AQ50" s="233"/>
      <c r="AR50" s="240" t="s">
        <v>284</v>
      </c>
      <c r="AS50" s="240"/>
      <c r="AT50" s="240"/>
      <c r="AU50" s="240"/>
      <c r="AV50" s="41"/>
      <c r="AW50" s="41"/>
      <c r="AX50" s="41"/>
      <c r="AY50" s="42"/>
      <c r="AZ50" s="241">
        <v>31</v>
      </c>
      <c r="BA50" s="241"/>
      <c r="BB50" s="40"/>
      <c r="BC50" s="242" t="s">
        <v>285</v>
      </c>
      <c r="BD50" s="242"/>
      <c r="BE50" s="242"/>
      <c r="BF50" s="242"/>
      <c r="BG50" s="233"/>
      <c r="BH50" s="233"/>
      <c r="BI50" s="5"/>
      <c r="BJ50" s="5"/>
    </row>
    <row r="51" spans="3:74" ht="7.5" customHeight="1" x14ac:dyDescent="0.4">
      <c r="C51" s="5"/>
      <c r="D51" s="5"/>
      <c r="E51" s="10"/>
      <c r="F51" s="128" t="s">
        <v>244</v>
      </c>
      <c r="G51" s="128"/>
      <c r="H51" s="128"/>
      <c r="I51" s="128"/>
      <c r="J51" s="128"/>
      <c r="K51" s="128"/>
      <c r="L51" s="128"/>
      <c r="M51" s="128"/>
      <c r="N51" s="128"/>
      <c r="O51" s="128"/>
      <c r="P51" s="128" t="s">
        <v>245</v>
      </c>
      <c r="Q51" s="128"/>
      <c r="R51" s="128"/>
      <c r="S51" s="128"/>
      <c r="T51" s="127" t="s">
        <v>258</v>
      </c>
      <c r="U51" s="127"/>
      <c r="V51" s="127"/>
      <c r="W51" s="127"/>
      <c r="X51" s="127"/>
      <c r="Y51" s="127"/>
      <c r="Z51" s="5"/>
      <c r="AA51" s="5"/>
      <c r="AB51" s="237"/>
      <c r="AC51" s="238"/>
      <c r="AD51" s="238"/>
      <c r="AE51" s="238"/>
      <c r="AF51" s="238"/>
      <c r="AG51" s="238"/>
      <c r="AH51" s="238"/>
      <c r="AI51" s="238"/>
      <c r="AJ51" s="238"/>
      <c r="AK51" s="238"/>
      <c r="AL51" s="238"/>
      <c r="AM51" s="238"/>
      <c r="AN51" s="239"/>
      <c r="AO51" s="5"/>
      <c r="AP51" s="10"/>
      <c r="AQ51" s="10"/>
      <c r="AR51" s="158">
        <f>市提出用!AR51</f>
        <v>0</v>
      </c>
      <c r="AS51" s="158"/>
      <c r="AT51" s="10"/>
      <c r="AU51" s="10"/>
      <c r="AV51" s="10"/>
      <c r="AW51" s="10"/>
      <c r="AX51" s="10"/>
      <c r="AY51" s="39"/>
      <c r="AZ51" s="158">
        <f>市提出用!AZ51</f>
        <v>0</v>
      </c>
      <c r="BA51" s="158"/>
      <c r="BB51" s="66"/>
      <c r="BC51" s="66"/>
      <c r="BD51" s="158">
        <f>市提出用!BD51</f>
        <v>0</v>
      </c>
      <c r="BE51" s="158"/>
      <c r="BF51" s="10"/>
      <c r="BG51" s="10"/>
      <c r="BH51" s="10"/>
      <c r="BI51" s="5"/>
      <c r="BJ51" s="5"/>
    </row>
    <row r="52" spans="3:74" ht="7.5" customHeight="1" x14ac:dyDescent="0.4">
      <c r="C52" s="5"/>
      <c r="D52" s="10"/>
      <c r="E52" s="24"/>
      <c r="F52" s="128"/>
      <c r="G52" s="128"/>
      <c r="H52" s="128"/>
      <c r="I52" s="128"/>
      <c r="J52" s="128"/>
      <c r="K52" s="128"/>
      <c r="L52" s="128"/>
      <c r="M52" s="128"/>
      <c r="N52" s="128"/>
      <c r="O52" s="128"/>
      <c r="P52" s="128"/>
      <c r="Q52" s="128"/>
      <c r="R52" s="128"/>
      <c r="S52" s="128"/>
      <c r="T52" s="127"/>
      <c r="U52" s="127"/>
      <c r="V52" s="127"/>
      <c r="W52" s="127"/>
      <c r="X52" s="127"/>
      <c r="Y52" s="127"/>
      <c r="Z52" s="10"/>
      <c r="AA52" s="10"/>
      <c r="AB52" s="149">
        <v>0</v>
      </c>
      <c r="AC52" s="150"/>
      <c r="AD52" s="151" t="s">
        <v>289</v>
      </c>
      <c r="AE52" s="151"/>
      <c r="AF52" s="151"/>
      <c r="AG52" s="151"/>
      <c r="AH52" s="151"/>
      <c r="AI52" s="151"/>
      <c r="AJ52" s="151"/>
      <c r="AK52" s="151"/>
      <c r="AL52" s="151"/>
      <c r="AM52" s="151"/>
      <c r="AN52" s="152"/>
      <c r="AO52" s="5"/>
      <c r="AP52" s="10"/>
      <c r="AQ52" s="10"/>
      <c r="AR52" s="158"/>
      <c r="AS52" s="158"/>
      <c r="AT52" s="10"/>
      <c r="AU52" s="10"/>
      <c r="AV52" s="10"/>
      <c r="AW52" s="10"/>
      <c r="AX52" s="10"/>
      <c r="AY52" s="39"/>
      <c r="AZ52" s="158"/>
      <c r="BA52" s="158"/>
      <c r="BB52" s="66"/>
      <c r="BC52" s="66"/>
      <c r="BD52" s="158"/>
      <c r="BE52" s="158"/>
      <c r="BF52" s="10"/>
      <c r="BG52" s="10"/>
      <c r="BH52" s="10"/>
      <c r="BI52" s="5"/>
      <c r="BJ52" s="5"/>
    </row>
    <row r="53" spans="3:74" ht="7.5" customHeight="1" x14ac:dyDescent="0.4">
      <c r="C53" s="5"/>
      <c r="D53" s="127" t="s">
        <v>246</v>
      </c>
      <c r="E53" s="127"/>
      <c r="F53" s="128" t="s">
        <v>247</v>
      </c>
      <c r="G53" s="128"/>
      <c r="H53" s="128"/>
      <c r="I53" s="128"/>
      <c r="J53" s="325" t="s">
        <v>248</v>
      </c>
      <c r="K53" s="325"/>
      <c r="L53" s="325"/>
      <c r="M53" s="325"/>
      <c r="N53" s="325"/>
      <c r="O53" s="325"/>
      <c r="P53" s="128">
        <f>市提出用!P53</f>
        <v>0</v>
      </c>
      <c r="Q53" s="128"/>
      <c r="R53" s="295" t="s">
        <v>257</v>
      </c>
      <c r="S53" s="295"/>
      <c r="T53" s="232" t="s">
        <v>249</v>
      </c>
      <c r="U53" s="232"/>
      <c r="V53" s="232"/>
      <c r="W53" s="232"/>
      <c r="X53" s="232"/>
      <c r="Y53" s="232"/>
      <c r="Z53" s="5"/>
      <c r="AA53" s="5"/>
      <c r="AB53" s="149">
        <v>1</v>
      </c>
      <c r="AC53" s="150"/>
      <c r="AD53" s="151" t="s">
        <v>290</v>
      </c>
      <c r="AE53" s="151"/>
      <c r="AF53" s="151"/>
      <c r="AG53" s="151"/>
      <c r="AH53" s="151"/>
      <c r="AI53" s="151"/>
      <c r="AJ53" s="151"/>
      <c r="AK53" s="151"/>
      <c r="AL53" s="151"/>
      <c r="AM53" s="151"/>
      <c r="AN53" s="152"/>
      <c r="AO53" s="5"/>
      <c r="AP53" s="10"/>
      <c r="AQ53" s="10"/>
      <c r="AR53" s="128">
        <f>市提出用!AR53</f>
        <v>0</v>
      </c>
      <c r="AS53" s="128"/>
      <c r="AT53" s="10"/>
      <c r="AU53" s="10"/>
      <c r="AV53" s="10"/>
      <c r="AW53" s="10"/>
      <c r="AX53" s="10"/>
      <c r="AY53" s="38"/>
      <c r="AZ53" s="128">
        <f>市提出用!AZ53</f>
        <v>0</v>
      </c>
      <c r="BA53" s="128"/>
      <c r="BB53" s="10"/>
      <c r="BC53" s="10"/>
      <c r="BD53" s="128">
        <f>市提出用!BD53</f>
        <v>0</v>
      </c>
      <c r="BE53" s="128"/>
      <c r="BF53" s="10"/>
      <c r="BG53" s="10"/>
      <c r="BH53" s="10"/>
      <c r="BI53" s="5"/>
      <c r="BJ53" s="5"/>
    </row>
    <row r="54" spans="3:74" ht="7.5" customHeight="1" x14ac:dyDescent="0.4">
      <c r="C54" s="5"/>
      <c r="D54" s="127"/>
      <c r="E54" s="127"/>
      <c r="F54" s="128"/>
      <c r="G54" s="128"/>
      <c r="H54" s="128"/>
      <c r="I54" s="128"/>
      <c r="J54" s="295"/>
      <c r="K54" s="295"/>
      <c r="L54" s="295"/>
      <c r="M54" s="295"/>
      <c r="N54" s="295"/>
      <c r="O54" s="295"/>
      <c r="P54" s="128"/>
      <c r="Q54" s="128"/>
      <c r="R54" s="295"/>
      <c r="S54" s="295"/>
      <c r="T54" s="232"/>
      <c r="U54" s="232"/>
      <c r="V54" s="232"/>
      <c r="W54" s="232"/>
      <c r="X54" s="232"/>
      <c r="Y54" s="232"/>
      <c r="Z54" s="5"/>
      <c r="AA54" s="5"/>
      <c r="AB54" s="149">
        <v>9</v>
      </c>
      <c r="AC54" s="150"/>
      <c r="AD54" s="151" t="s">
        <v>292</v>
      </c>
      <c r="AE54" s="151"/>
      <c r="AF54" s="151"/>
      <c r="AG54" s="151"/>
      <c r="AH54" s="151"/>
      <c r="AI54" s="151"/>
      <c r="AJ54" s="151"/>
      <c r="AK54" s="151"/>
      <c r="AL54" s="151"/>
      <c r="AM54" s="151"/>
      <c r="AN54" s="152"/>
      <c r="AO54" s="5"/>
      <c r="AP54" s="10"/>
      <c r="AQ54" s="10"/>
      <c r="AR54" s="128"/>
      <c r="AS54" s="128"/>
      <c r="AT54" s="10"/>
      <c r="AU54" s="10"/>
      <c r="AV54" s="10"/>
      <c r="AW54" s="10"/>
      <c r="AX54" s="10"/>
      <c r="AY54" s="38"/>
      <c r="AZ54" s="128"/>
      <c r="BA54" s="128"/>
      <c r="BB54" s="10"/>
      <c r="BC54" s="10"/>
      <c r="BD54" s="128"/>
      <c r="BE54" s="128"/>
      <c r="BF54" s="10"/>
      <c r="BG54" s="10"/>
      <c r="BH54" s="10"/>
      <c r="BI54" s="5"/>
      <c r="BJ54" s="5"/>
    </row>
    <row r="55" spans="3:74" ht="6.75" customHeight="1" x14ac:dyDescent="0.4">
      <c r="C55" s="5"/>
      <c r="D55" s="127" t="s">
        <v>254</v>
      </c>
      <c r="E55" s="127"/>
      <c r="F55" s="128" t="s">
        <v>361</v>
      </c>
      <c r="G55" s="128"/>
      <c r="H55" s="128"/>
      <c r="I55" s="128"/>
      <c r="J55" s="295" t="s">
        <v>250</v>
      </c>
      <c r="K55" s="295"/>
      <c r="L55" s="295"/>
      <c r="M55" s="295"/>
      <c r="N55" s="295"/>
      <c r="O55" s="295"/>
      <c r="P55" s="128">
        <f>市提出用!P55</f>
        <v>0</v>
      </c>
      <c r="Q55" s="128"/>
      <c r="R55" s="295" t="s">
        <v>257</v>
      </c>
      <c r="S55" s="295"/>
      <c r="T55" s="24"/>
      <c r="U55" s="24"/>
      <c r="V55" s="231">
        <f>SUM(P53:Q58)</f>
        <v>0</v>
      </c>
      <c r="W55" s="231"/>
      <c r="X55" s="231"/>
      <c r="Y55" s="148" t="s">
        <v>257</v>
      </c>
      <c r="Z55" s="148"/>
      <c r="AA55" s="5"/>
      <c r="AB55" s="149" t="s">
        <v>252</v>
      </c>
      <c r="AC55" s="150"/>
      <c r="AD55" s="151" t="s">
        <v>294</v>
      </c>
      <c r="AE55" s="151"/>
      <c r="AF55" s="151"/>
      <c r="AG55" s="151"/>
      <c r="AH55" s="151"/>
      <c r="AI55" s="151"/>
      <c r="AJ55" s="151"/>
      <c r="AK55" s="151"/>
      <c r="AL55" s="151"/>
      <c r="AM55" s="151"/>
      <c r="AN55" s="152"/>
      <c r="AO55" s="5"/>
      <c r="AP55" s="5"/>
      <c r="AQ55" s="5"/>
      <c r="AR55" s="5"/>
      <c r="AS55" s="5"/>
      <c r="AT55" s="5"/>
      <c r="AU55" s="5"/>
      <c r="AV55" s="5"/>
      <c r="AW55" s="5"/>
      <c r="AX55" s="5"/>
      <c r="AY55" s="5"/>
      <c r="AZ55" s="5"/>
      <c r="BA55" s="5"/>
      <c r="BB55" s="5"/>
      <c r="BC55" s="5"/>
      <c r="BD55" s="5"/>
      <c r="BE55" s="5"/>
      <c r="BF55" s="5"/>
      <c r="BG55" s="5"/>
      <c r="BH55" s="5"/>
      <c r="BI55" s="5"/>
      <c r="BJ55" s="5"/>
    </row>
    <row r="56" spans="3:74" ht="6.75" customHeight="1" x14ac:dyDescent="0.4">
      <c r="C56" s="5"/>
      <c r="D56" s="127"/>
      <c r="E56" s="127"/>
      <c r="F56" s="128"/>
      <c r="G56" s="128"/>
      <c r="H56" s="128"/>
      <c r="I56" s="128"/>
      <c r="J56" s="295"/>
      <c r="K56" s="295"/>
      <c r="L56" s="295"/>
      <c r="M56" s="295"/>
      <c r="N56" s="295"/>
      <c r="O56" s="295"/>
      <c r="P56" s="128"/>
      <c r="Q56" s="128"/>
      <c r="R56" s="295"/>
      <c r="S56" s="295"/>
      <c r="T56" s="24"/>
      <c r="U56" s="24"/>
      <c r="V56" s="231"/>
      <c r="W56" s="231"/>
      <c r="X56" s="231"/>
      <c r="Y56" s="148"/>
      <c r="Z56" s="148"/>
      <c r="AA56" s="5"/>
      <c r="AB56" s="153"/>
      <c r="AC56" s="154"/>
      <c r="AD56" s="154"/>
      <c r="AE56" s="154"/>
      <c r="AF56" s="154"/>
      <c r="AG56" s="154"/>
      <c r="AH56" s="154"/>
      <c r="AI56" s="154"/>
      <c r="AJ56" s="154"/>
      <c r="AK56" s="154"/>
      <c r="AL56" s="154"/>
      <c r="AM56" s="154"/>
      <c r="AN56" s="155"/>
      <c r="AO56" s="5"/>
      <c r="AP56" s="5"/>
      <c r="AQ56" s="5"/>
      <c r="AR56" s="5"/>
      <c r="AS56" s="5"/>
      <c r="AT56" s="5"/>
      <c r="AU56" s="5"/>
      <c r="AV56" s="5"/>
      <c r="AW56" s="5"/>
      <c r="AX56" s="5"/>
      <c r="AY56" s="5"/>
      <c r="AZ56" s="5"/>
      <c r="BA56" s="5"/>
      <c r="BB56" s="5"/>
      <c r="BC56" s="5"/>
      <c r="BD56" s="5"/>
      <c r="BE56" s="5"/>
      <c r="BF56" s="5"/>
      <c r="BG56" s="5"/>
      <c r="BH56" s="5"/>
      <c r="BI56" s="5"/>
      <c r="BJ56" s="5"/>
    </row>
    <row r="57" spans="3:74" ht="6.75" customHeight="1" x14ac:dyDescent="0.4">
      <c r="C57" s="5"/>
      <c r="D57" s="127" t="s">
        <v>255</v>
      </c>
      <c r="E57" s="127"/>
      <c r="F57" s="128" t="s">
        <v>362</v>
      </c>
      <c r="G57" s="128"/>
      <c r="H57" s="128"/>
      <c r="I57" s="128"/>
      <c r="J57" s="295" t="s">
        <v>251</v>
      </c>
      <c r="K57" s="295"/>
      <c r="L57" s="295"/>
      <c r="M57" s="295"/>
      <c r="N57" s="295"/>
      <c r="O57" s="295"/>
      <c r="P57" s="128">
        <f>市提出用!P57</f>
        <v>0</v>
      </c>
      <c r="Q57" s="128"/>
      <c r="R57" s="295" t="s">
        <v>257</v>
      </c>
      <c r="S57" s="295"/>
      <c r="T57" s="24"/>
      <c r="U57" s="24"/>
      <c r="V57" s="231"/>
      <c r="W57" s="231"/>
      <c r="X57" s="231"/>
      <c r="Y57" s="148"/>
      <c r="Z57" s="148"/>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row>
    <row r="58" spans="3:74" ht="6.75" customHeight="1" x14ac:dyDescent="0.4">
      <c r="C58" s="5"/>
      <c r="D58" s="127"/>
      <c r="E58" s="127"/>
      <c r="F58" s="128"/>
      <c r="G58" s="128"/>
      <c r="H58" s="128"/>
      <c r="I58" s="128"/>
      <c r="J58" s="295"/>
      <c r="K58" s="295"/>
      <c r="L58" s="295"/>
      <c r="M58" s="295"/>
      <c r="N58" s="295"/>
      <c r="O58" s="295"/>
      <c r="P58" s="128"/>
      <c r="Q58" s="128"/>
      <c r="R58" s="295"/>
      <c r="S58" s="295"/>
      <c r="T58" s="24"/>
      <c r="U58" s="24"/>
      <c r="V58" s="24"/>
      <c r="W58" s="24"/>
      <c r="X58" s="24"/>
      <c r="Y58" s="24"/>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row>
    <row r="59" spans="3:74" ht="7.5" customHeight="1" x14ac:dyDescent="0.4">
      <c r="C59" s="5"/>
      <c r="D59" s="127" t="s">
        <v>256</v>
      </c>
      <c r="E59" s="127"/>
      <c r="F59" s="115" t="s">
        <v>252</v>
      </c>
      <c r="G59" s="115"/>
      <c r="H59" s="115"/>
      <c r="I59" s="115"/>
      <c r="J59" s="126" t="s">
        <v>253</v>
      </c>
      <c r="K59" s="126"/>
      <c r="L59" s="126"/>
      <c r="M59" s="126"/>
      <c r="N59" s="126"/>
      <c r="O59" s="126"/>
      <c r="P59" s="128">
        <f>市提出用!P59</f>
        <v>0</v>
      </c>
      <c r="Q59" s="128"/>
      <c r="R59" s="126" t="s">
        <v>257</v>
      </c>
      <c r="S59" s="126"/>
      <c r="T59" s="24"/>
      <c r="U59" s="24"/>
      <c r="V59" s="24"/>
      <c r="W59" s="24"/>
      <c r="X59" s="24"/>
      <c r="Y59" s="24"/>
      <c r="Z59" s="5"/>
      <c r="AA59" s="5"/>
      <c r="AB59" s="225" t="s">
        <v>288</v>
      </c>
      <c r="AC59" s="226"/>
      <c r="AD59" s="226"/>
      <c r="AE59" s="226"/>
      <c r="AF59" s="226"/>
      <c r="AG59" s="226"/>
      <c r="AH59" s="226"/>
      <c r="AI59" s="226"/>
      <c r="AJ59" s="226"/>
      <c r="AK59" s="226"/>
      <c r="AL59" s="226"/>
      <c r="AM59" s="226"/>
      <c r="AN59" s="226"/>
      <c r="AO59" s="227"/>
      <c r="AP59" s="5"/>
      <c r="AQ59" s="5"/>
      <c r="AR59" s="156" t="s">
        <v>295</v>
      </c>
      <c r="AS59" s="156"/>
      <c r="AT59" s="156"/>
      <c r="AU59" s="156"/>
      <c r="AV59" s="156"/>
      <c r="AW59" s="156"/>
      <c r="AX59" s="156"/>
      <c r="AY59" s="156"/>
      <c r="AZ59" s="156"/>
      <c r="BA59" s="157" t="s">
        <v>296</v>
      </c>
      <c r="BB59" s="157"/>
      <c r="BC59" s="157"/>
      <c r="BD59" s="157"/>
      <c r="BE59" s="158">
        <f>市提出用!BE59</f>
        <v>0</v>
      </c>
      <c r="BF59" s="158"/>
      <c r="BG59" s="67"/>
      <c r="BH59" s="68"/>
      <c r="BI59" s="68"/>
      <c r="BJ59" s="5"/>
    </row>
    <row r="60" spans="3:74" ht="7.5" customHeight="1" x14ac:dyDescent="0.4">
      <c r="C60" s="5"/>
      <c r="D60" s="127"/>
      <c r="E60" s="127"/>
      <c r="F60" s="127"/>
      <c r="G60" s="127"/>
      <c r="H60" s="127"/>
      <c r="I60" s="127"/>
      <c r="J60" s="126"/>
      <c r="K60" s="126"/>
      <c r="L60" s="126"/>
      <c r="M60" s="126"/>
      <c r="N60" s="126"/>
      <c r="O60" s="126"/>
      <c r="P60" s="128"/>
      <c r="Q60" s="128"/>
      <c r="R60" s="126"/>
      <c r="S60" s="126"/>
      <c r="T60" s="24"/>
      <c r="U60" s="24"/>
      <c r="V60" s="24"/>
      <c r="W60" s="24"/>
      <c r="X60" s="24"/>
      <c r="Y60" s="24"/>
      <c r="Z60" s="5"/>
      <c r="AA60" s="5"/>
      <c r="AB60" s="228"/>
      <c r="AC60" s="229"/>
      <c r="AD60" s="229"/>
      <c r="AE60" s="229"/>
      <c r="AF60" s="229"/>
      <c r="AG60" s="229"/>
      <c r="AH60" s="229"/>
      <c r="AI60" s="229"/>
      <c r="AJ60" s="229"/>
      <c r="AK60" s="229"/>
      <c r="AL60" s="229"/>
      <c r="AM60" s="229"/>
      <c r="AN60" s="229"/>
      <c r="AO60" s="230"/>
      <c r="AP60" s="5"/>
      <c r="AQ60" s="5"/>
      <c r="AR60" s="156"/>
      <c r="AS60" s="156"/>
      <c r="AT60" s="156"/>
      <c r="AU60" s="156"/>
      <c r="AV60" s="156"/>
      <c r="AW60" s="156"/>
      <c r="AX60" s="156"/>
      <c r="AY60" s="156"/>
      <c r="AZ60" s="156"/>
      <c r="BA60" s="157"/>
      <c r="BB60" s="157"/>
      <c r="BC60" s="157"/>
      <c r="BD60" s="157"/>
      <c r="BE60" s="158"/>
      <c r="BF60" s="158"/>
      <c r="BG60" s="10"/>
      <c r="BH60" s="10"/>
      <c r="BI60" s="10"/>
      <c r="BJ60" s="5"/>
    </row>
    <row r="61" spans="3:74" s="4" customFormat="1" ht="7.5" customHeight="1" x14ac:dyDescent="0.4">
      <c r="C61" s="10"/>
      <c r="D61" s="10"/>
      <c r="E61" s="10"/>
      <c r="F61" s="10"/>
      <c r="G61" s="10"/>
      <c r="H61" s="10"/>
      <c r="J61" s="127" t="s">
        <v>259</v>
      </c>
      <c r="K61" s="127"/>
      <c r="L61" s="159" t="s">
        <v>260</v>
      </c>
      <c r="M61" s="159"/>
      <c r="N61" s="159"/>
      <c r="O61" s="159"/>
      <c r="P61" s="159"/>
      <c r="Q61" s="159"/>
      <c r="R61" s="159"/>
      <c r="S61" s="159"/>
      <c r="T61" s="159"/>
      <c r="U61" s="160"/>
      <c r="V61" s="333">
        <f>市提出用!V61</f>
        <v>0</v>
      </c>
      <c r="W61" s="333"/>
      <c r="X61" s="126" t="s">
        <v>257</v>
      </c>
      <c r="Y61" s="126"/>
      <c r="Z61" s="10"/>
      <c r="AA61" s="10"/>
      <c r="AB61" s="188">
        <v>0</v>
      </c>
      <c r="AC61" s="189"/>
      <c r="AD61" s="143" t="s">
        <v>289</v>
      </c>
      <c r="AE61" s="143"/>
      <c r="AF61" s="143"/>
      <c r="AG61" s="143"/>
      <c r="AH61" s="143"/>
      <c r="AI61" s="143"/>
      <c r="AJ61" s="143"/>
      <c r="AK61" s="143"/>
      <c r="AL61" s="143"/>
      <c r="AM61" s="143"/>
      <c r="AN61" s="143"/>
      <c r="AO61" s="144"/>
      <c r="AP61" s="10"/>
      <c r="AQ61" s="10"/>
      <c r="AR61" s="156" t="s">
        <v>297</v>
      </c>
      <c r="AS61" s="156"/>
      <c r="AT61" s="156"/>
      <c r="AU61" s="156"/>
      <c r="AV61" s="156"/>
      <c r="AW61" s="156"/>
      <c r="AX61" s="156"/>
      <c r="AY61" s="156"/>
      <c r="AZ61" s="156"/>
      <c r="BA61" s="157" t="s">
        <v>298</v>
      </c>
      <c r="BB61" s="157"/>
      <c r="BC61" s="157"/>
      <c r="BD61" s="157"/>
      <c r="BE61" s="128">
        <f>市提出用!BE61</f>
        <v>0</v>
      </c>
      <c r="BF61" s="128"/>
      <c r="BG61" s="10"/>
      <c r="BH61" s="10"/>
      <c r="BI61" s="10"/>
      <c r="BJ61" s="10"/>
    </row>
    <row r="62" spans="3:74" ht="7.5" customHeight="1" x14ac:dyDescent="0.4">
      <c r="C62" s="5"/>
      <c r="D62" s="5"/>
      <c r="E62" s="5"/>
      <c r="F62" s="5"/>
      <c r="G62" s="5"/>
      <c r="H62" s="5"/>
      <c r="J62" s="127"/>
      <c r="K62" s="127"/>
      <c r="L62" s="159"/>
      <c r="M62" s="159"/>
      <c r="N62" s="159"/>
      <c r="O62" s="159"/>
      <c r="P62" s="159"/>
      <c r="Q62" s="159"/>
      <c r="R62" s="159"/>
      <c r="S62" s="159"/>
      <c r="T62" s="159"/>
      <c r="U62" s="160"/>
      <c r="V62" s="333"/>
      <c r="W62" s="333"/>
      <c r="X62" s="126"/>
      <c r="Y62" s="126"/>
      <c r="Z62" s="5"/>
      <c r="AA62" s="5"/>
      <c r="AB62" s="188">
        <v>1</v>
      </c>
      <c r="AC62" s="189"/>
      <c r="AD62" s="143" t="s">
        <v>291</v>
      </c>
      <c r="AE62" s="143"/>
      <c r="AF62" s="143"/>
      <c r="AG62" s="143"/>
      <c r="AH62" s="143"/>
      <c r="AI62" s="143"/>
      <c r="AJ62" s="143"/>
      <c r="AK62" s="143"/>
      <c r="AL62" s="143"/>
      <c r="AM62" s="143"/>
      <c r="AN62" s="143"/>
      <c r="AO62" s="144"/>
      <c r="AP62" s="5"/>
      <c r="AQ62" s="5"/>
      <c r="AR62" s="156"/>
      <c r="AS62" s="156"/>
      <c r="AT62" s="156"/>
      <c r="AU62" s="156"/>
      <c r="AV62" s="156"/>
      <c r="AW62" s="156"/>
      <c r="AX62" s="156"/>
      <c r="AY62" s="156"/>
      <c r="AZ62" s="156"/>
      <c r="BA62" s="157"/>
      <c r="BB62" s="157"/>
      <c r="BC62" s="157"/>
      <c r="BD62" s="157"/>
      <c r="BE62" s="128"/>
      <c r="BF62" s="128"/>
      <c r="BG62" s="5"/>
      <c r="BH62" s="5"/>
      <c r="BI62" s="5"/>
      <c r="BJ62" s="5"/>
    </row>
    <row r="63" spans="3:74" ht="7.5" customHeight="1" x14ac:dyDescent="0.4">
      <c r="C63" s="5"/>
      <c r="D63" s="5"/>
      <c r="E63" s="5"/>
      <c r="F63" s="5"/>
      <c r="G63" s="5"/>
      <c r="H63" s="5"/>
      <c r="J63" s="127" t="s">
        <v>261</v>
      </c>
      <c r="K63" s="127"/>
      <c r="L63" s="159" t="s">
        <v>262</v>
      </c>
      <c r="M63" s="159"/>
      <c r="N63" s="159"/>
      <c r="O63" s="159"/>
      <c r="P63" s="159"/>
      <c r="Q63" s="159"/>
      <c r="R63" s="159"/>
      <c r="S63" s="159"/>
      <c r="T63" s="159"/>
      <c r="U63" s="160"/>
      <c r="V63" s="333">
        <f>市提出用!V63</f>
        <v>0</v>
      </c>
      <c r="W63" s="333"/>
      <c r="X63" s="187" t="s">
        <v>257</v>
      </c>
      <c r="Y63" s="126"/>
      <c r="Z63" s="5"/>
      <c r="AA63" s="5"/>
      <c r="AB63" s="188">
        <v>2</v>
      </c>
      <c r="AC63" s="189"/>
      <c r="AD63" s="143" t="s">
        <v>293</v>
      </c>
      <c r="AE63" s="143"/>
      <c r="AF63" s="143"/>
      <c r="AG63" s="143"/>
      <c r="AH63" s="143"/>
      <c r="AI63" s="143"/>
      <c r="AJ63" s="143"/>
      <c r="AK63" s="143"/>
      <c r="AL63" s="143"/>
      <c r="AM63" s="143"/>
      <c r="AN63" s="143"/>
      <c r="AO63" s="144"/>
      <c r="AP63" s="5"/>
      <c r="AQ63" s="5"/>
      <c r="AR63" s="5"/>
      <c r="AS63" s="5"/>
      <c r="AT63" s="5"/>
      <c r="AU63" s="5"/>
      <c r="AV63" s="5"/>
      <c r="AW63" s="5"/>
      <c r="AX63" s="5"/>
      <c r="AY63" s="5"/>
      <c r="AZ63" s="5"/>
      <c r="BA63" s="5"/>
      <c r="BB63" s="5"/>
      <c r="BC63" s="5"/>
      <c r="BD63" s="5"/>
      <c r="BE63" s="5"/>
      <c r="BF63" s="5"/>
      <c r="BG63" s="5"/>
      <c r="BH63" s="5"/>
      <c r="BI63" s="5"/>
      <c r="BJ63" s="5"/>
    </row>
    <row r="64" spans="3:74" ht="7.5" customHeight="1" x14ac:dyDescent="0.4">
      <c r="C64" s="5"/>
      <c r="D64" s="5"/>
      <c r="E64" s="5"/>
      <c r="F64" s="5"/>
      <c r="G64" s="5"/>
      <c r="H64" s="5"/>
      <c r="J64" s="127"/>
      <c r="K64" s="127"/>
      <c r="L64" s="159"/>
      <c r="M64" s="159"/>
      <c r="N64" s="159"/>
      <c r="O64" s="159"/>
      <c r="P64" s="159"/>
      <c r="Q64" s="159"/>
      <c r="R64" s="159"/>
      <c r="S64" s="159"/>
      <c r="T64" s="159"/>
      <c r="U64" s="160"/>
      <c r="V64" s="333"/>
      <c r="W64" s="333"/>
      <c r="X64" s="187"/>
      <c r="Y64" s="126"/>
      <c r="Z64" s="5"/>
      <c r="AA64" s="5"/>
      <c r="AB64" s="188">
        <v>9</v>
      </c>
      <c r="AC64" s="189"/>
      <c r="AD64" s="143" t="s">
        <v>292</v>
      </c>
      <c r="AE64" s="143"/>
      <c r="AF64" s="143"/>
      <c r="AG64" s="143"/>
      <c r="AH64" s="143"/>
      <c r="AI64" s="143"/>
      <c r="AJ64" s="143"/>
      <c r="AK64" s="143"/>
      <c r="AL64" s="143"/>
      <c r="AM64" s="143"/>
      <c r="AN64" s="143"/>
      <c r="AO64" s="144"/>
      <c r="AP64" s="5"/>
      <c r="AQ64" s="5"/>
      <c r="AR64" s="5"/>
      <c r="AS64" s="5"/>
      <c r="AT64" s="5"/>
      <c r="AU64" s="5"/>
      <c r="AV64" s="5"/>
      <c r="AW64" s="5"/>
      <c r="AX64" s="5"/>
      <c r="AY64" s="5"/>
      <c r="AZ64" s="5"/>
      <c r="BA64" s="5"/>
      <c r="BB64" s="5"/>
      <c r="BC64" s="5"/>
      <c r="BD64" s="5"/>
      <c r="BE64" s="5"/>
      <c r="BF64" s="5"/>
      <c r="BG64" s="5"/>
      <c r="BH64" s="5"/>
      <c r="BI64" s="5"/>
      <c r="BJ64" s="5"/>
    </row>
    <row r="65" spans="3:68" ht="7.5" customHeight="1" x14ac:dyDescent="0.4">
      <c r="C65" s="5"/>
      <c r="D65" s="5"/>
      <c r="E65" s="5"/>
      <c r="F65" s="5"/>
      <c r="G65" s="5"/>
      <c r="H65" s="5"/>
      <c r="J65" s="127" t="s">
        <v>280</v>
      </c>
      <c r="K65" s="127"/>
      <c r="L65" s="159" t="s">
        <v>263</v>
      </c>
      <c r="M65" s="159"/>
      <c r="N65" s="159"/>
      <c r="O65" s="159"/>
      <c r="P65" s="159"/>
      <c r="Q65" s="159"/>
      <c r="R65" s="159"/>
      <c r="S65" s="159"/>
      <c r="T65" s="159"/>
      <c r="U65" s="160"/>
      <c r="V65" s="333">
        <f>市提出用!V65</f>
        <v>0</v>
      </c>
      <c r="W65" s="333"/>
      <c r="X65" s="187" t="s">
        <v>257</v>
      </c>
      <c r="Y65" s="126"/>
      <c r="Z65" s="5"/>
      <c r="AA65" s="5"/>
      <c r="AB65" s="188" t="s">
        <v>252</v>
      </c>
      <c r="AC65" s="189"/>
      <c r="AD65" s="143" t="s">
        <v>294</v>
      </c>
      <c r="AE65" s="143"/>
      <c r="AF65" s="143"/>
      <c r="AG65" s="143"/>
      <c r="AH65" s="143"/>
      <c r="AI65" s="143"/>
      <c r="AJ65" s="143"/>
      <c r="AK65" s="143"/>
      <c r="AL65" s="143"/>
      <c r="AM65" s="143"/>
      <c r="AN65" s="143"/>
      <c r="AO65" s="144"/>
      <c r="AP65" s="5"/>
      <c r="AQ65" s="5"/>
      <c r="AR65" s="5"/>
      <c r="AS65" s="5"/>
      <c r="AT65" s="5"/>
      <c r="AU65" s="5"/>
      <c r="AV65" s="5"/>
      <c r="AW65" s="5"/>
      <c r="AX65" s="5"/>
      <c r="AY65" s="5"/>
      <c r="AZ65" s="5"/>
      <c r="BA65" s="5"/>
      <c r="BB65" s="5"/>
      <c r="BC65" s="5"/>
      <c r="BD65" s="5"/>
      <c r="BE65" s="5"/>
      <c r="BF65" s="5"/>
      <c r="BG65" s="5"/>
      <c r="BH65" s="5"/>
      <c r="BI65" s="5"/>
      <c r="BJ65" s="5"/>
    </row>
    <row r="66" spans="3:68" ht="7.5" customHeight="1" x14ac:dyDescent="0.4">
      <c r="C66" s="5"/>
      <c r="D66" s="5"/>
      <c r="E66" s="5"/>
      <c r="F66" s="5"/>
      <c r="G66" s="5"/>
      <c r="H66" s="5"/>
      <c r="J66" s="127"/>
      <c r="K66" s="127"/>
      <c r="L66" s="159"/>
      <c r="M66" s="159"/>
      <c r="N66" s="159"/>
      <c r="O66" s="159"/>
      <c r="P66" s="159"/>
      <c r="Q66" s="159"/>
      <c r="R66" s="159"/>
      <c r="S66" s="159"/>
      <c r="T66" s="159"/>
      <c r="U66" s="160"/>
      <c r="V66" s="333"/>
      <c r="W66" s="333"/>
      <c r="X66" s="187"/>
      <c r="Y66" s="126"/>
      <c r="Z66" s="5"/>
      <c r="AA66" s="5"/>
      <c r="AB66" s="145"/>
      <c r="AC66" s="146"/>
      <c r="AD66" s="146"/>
      <c r="AE66" s="146"/>
      <c r="AF66" s="146"/>
      <c r="AG66" s="146"/>
      <c r="AH66" s="146"/>
      <c r="AI66" s="146"/>
      <c r="AJ66" s="146"/>
      <c r="AK66" s="146"/>
      <c r="AL66" s="146"/>
      <c r="AM66" s="146"/>
      <c r="AN66" s="146"/>
      <c r="AO66" s="147"/>
      <c r="AP66" s="5"/>
      <c r="AQ66" s="5"/>
      <c r="AR66" s="5"/>
      <c r="AS66" s="5"/>
      <c r="AT66" s="5"/>
      <c r="AU66" s="5"/>
      <c r="AV66" s="5"/>
      <c r="AW66" s="5"/>
      <c r="AX66" s="5"/>
      <c r="AY66" s="5"/>
      <c r="AZ66" s="5"/>
      <c r="BA66" s="5"/>
      <c r="BB66" s="5"/>
      <c r="BC66" s="5"/>
      <c r="BD66" s="5"/>
      <c r="BE66" s="10"/>
      <c r="BF66" s="10"/>
      <c r="BG66" s="10"/>
      <c r="BH66" s="10"/>
      <c r="BI66" s="10"/>
      <c r="BJ66" s="5"/>
    </row>
    <row r="67" spans="3:68" ht="6.75" customHeight="1" x14ac:dyDescent="0.4">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10"/>
      <c r="BE67" s="10"/>
      <c r="BF67" s="10"/>
      <c r="BG67" s="10"/>
      <c r="BH67" s="10"/>
      <c r="BI67" s="10"/>
      <c r="BJ67" s="5"/>
    </row>
    <row r="68" spans="3:68" ht="7.5" customHeight="1" x14ac:dyDescent="0.4">
      <c r="C68" s="5"/>
      <c r="D68" s="196" t="s">
        <v>267</v>
      </c>
      <c r="E68" s="197"/>
      <c r="F68" s="197"/>
      <c r="G68" s="197"/>
      <c r="H68" s="197"/>
      <c r="I68" s="197"/>
      <c r="J68" s="197"/>
      <c r="K68" s="197"/>
      <c r="L68" s="200" t="s">
        <v>273</v>
      </c>
      <c r="M68" s="201"/>
      <c r="N68" s="201"/>
      <c r="O68" s="201"/>
      <c r="P68" s="201"/>
      <c r="Q68" s="201"/>
      <c r="R68" s="201"/>
      <c r="S68" s="201"/>
      <c r="T68" s="201"/>
      <c r="U68" s="201"/>
      <c r="V68" s="201"/>
      <c r="W68" s="201"/>
      <c r="X68" s="201"/>
      <c r="Y68" s="201"/>
      <c r="Z68" s="202"/>
      <c r="AA68" s="196" t="s">
        <v>276</v>
      </c>
      <c r="AB68" s="197"/>
      <c r="AC68" s="197"/>
      <c r="AD68" s="197"/>
      <c r="AE68" s="197"/>
      <c r="AF68" s="197"/>
      <c r="AG68" s="197"/>
      <c r="AH68" s="197"/>
      <c r="AI68" s="197"/>
      <c r="AJ68" s="171" t="s">
        <v>275</v>
      </c>
      <c r="AK68" s="172"/>
      <c r="AL68" s="172"/>
      <c r="AM68" s="172"/>
      <c r="AN68" s="172"/>
      <c r="AO68" s="172"/>
      <c r="AP68" s="172"/>
      <c r="AQ68" s="173"/>
      <c r="AR68" s="177" t="s">
        <v>299</v>
      </c>
      <c r="AS68" s="177"/>
      <c r="AT68" s="177"/>
      <c r="AU68" s="177"/>
      <c r="AV68" s="177"/>
      <c r="AW68" s="177"/>
      <c r="AX68" s="177"/>
      <c r="AY68" s="177"/>
      <c r="AZ68" s="177"/>
      <c r="BA68" s="177"/>
      <c r="BB68" s="178"/>
      <c r="BC68" s="181" t="s">
        <v>281</v>
      </c>
      <c r="BD68" s="182"/>
      <c r="BE68" s="182"/>
      <c r="BF68" s="182"/>
      <c r="BG68" s="182"/>
      <c r="BH68" s="182"/>
      <c r="BI68" s="183"/>
      <c r="BJ68" s="5"/>
    </row>
    <row r="69" spans="3:68" ht="6.75" customHeight="1" x14ac:dyDescent="0.4">
      <c r="C69" s="5"/>
      <c r="D69" s="198"/>
      <c r="E69" s="199"/>
      <c r="F69" s="199"/>
      <c r="G69" s="199"/>
      <c r="H69" s="199"/>
      <c r="I69" s="199"/>
      <c r="J69" s="199"/>
      <c r="K69" s="199"/>
      <c r="L69" s="203"/>
      <c r="M69" s="204"/>
      <c r="N69" s="204"/>
      <c r="O69" s="204"/>
      <c r="P69" s="204"/>
      <c r="Q69" s="204"/>
      <c r="R69" s="204"/>
      <c r="S69" s="204"/>
      <c r="T69" s="204"/>
      <c r="U69" s="204"/>
      <c r="V69" s="204"/>
      <c r="W69" s="204"/>
      <c r="X69" s="204"/>
      <c r="Y69" s="204"/>
      <c r="Z69" s="205"/>
      <c r="AA69" s="198"/>
      <c r="AB69" s="199"/>
      <c r="AC69" s="199"/>
      <c r="AD69" s="199"/>
      <c r="AE69" s="199"/>
      <c r="AF69" s="199"/>
      <c r="AG69" s="199"/>
      <c r="AH69" s="199"/>
      <c r="AI69" s="199"/>
      <c r="AJ69" s="174"/>
      <c r="AK69" s="175"/>
      <c r="AL69" s="175"/>
      <c r="AM69" s="175"/>
      <c r="AN69" s="175"/>
      <c r="AO69" s="175"/>
      <c r="AP69" s="175"/>
      <c r="AQ69" s="176"/>
      <c r="AR69" s="179"/>
      <c r="AS69" s="179"/>
      <c r="AT69" s="179"/>
      <c r="AU69" s="179"/>
      <c r="AV69" s="179"/>
      <c r="AW69" s="179"/>
      <c r="AX69" s="179"/>
      <c r="AY69" s="179"/>
      <c r="AZ69" s="179"/>
      <c r="BA69" s="179"/>
      <c r="BB69" s="180"/>
      <c r="BC69" s="184"/>
      <c r="BD69" s="185"/>
      <c r="BE69" s="185"/>
      <c r="BF69" s="185"/>
      <c r="BG69" s="185"/>
      <c r="BH69" s="185"/>
      <c r="BI69" s="186"/>
      <c r="BJ69" s="5"/>
    </row>
    <row r="70" spans="3:68" ht="9" customHeight="1" x14ac:dyDescent="0.4">
      <c r="C70" s="5"/>
      <c r="D70" s="32"/>
      <c r="E70" s="15">
        <f>市提出用!E70</f>
        <v>0</v>
      </c>
      <c r="F70" s="187" t="s">
        <v>270</v>
      </c>
      <c r="G70" s="126"/>
      <c r="H70" s="126"/>
      <c r="I70" s="126"/>
      <c r="J70" s="126"/>
      <c r="K70" s="10"/>
      <c r="L70" s="32"/>
      <c r="M70" s="15">
        <f>市提出用!M70</f>
        <v>0</v>
      </c>
      <c r="N70" s="126" t="s">
        <v>274</v>
      </c>
      <c r="O70" s="126"/>
      <c r="P70" s="126"/>
      <c r="Q70" s="126"/>
      <c r="R70" s="126"/>
      <c r="S70" s="126"/>
      <c r="T70" s="126"/>
      <c r="U70" s="126"/>
      <c r="V70" s="126"/>
      <c r="W70" s="126"/>
      <c r="X70" s="126"/>
      <c r="Y70" s="126"/>
      <c r="Z70" s="218"/>
      <c r="AA70" s="198"/>
      <c r="AB70" s="199"/>
      <c r="AC70" s="199"/>
      <c r="AD70" s="199"/>
      <c r="AE70" s="199"/>
      <c r="AF70" s="199"/>
      <c r="AG70" s="199"/>
      <c r="AH70" s="199"/>
      <c r="AI70" s="199"/>
      <c r="AJ70" s="174"/>
      <c r="AK70" s="175"/>
      <c r="AL70" s="175"/>
      <c r="AM70" s="175"/>
      <c r="AN70" s="175"/>
      <c r="AO70" s="175"/>
      <c r="AP70" s="175"/>
      <c r="AQ70" s="176"/>
      <c r="AR70" s="179"/>
      <c r="AS70" s="179"/>
      <c r="AT70" s="179"/>
      <c r="AU70" s="179"/>
      <c r="AV70" s="179"/>
      <c r="AW70" s="179"/>
      <c r="AX70" s="179"/>
      <c r="AY70" s="179"/>
      <c r="AZ70" s="179"/>
      <c r="BA70" s="179"/>
      <c r="BB70" s="180"/>
      <c r="BC70" s="184"/>
      <c r="BD70" s="185"/>
      <c r="BE70" s="185"/>
      <c r="BF70" s="185"/>
      <c r="BG70" s="185"/>
      <c r="BH70" s="185"/>
      <c r="BI70" s="186"/>
      <c r="BJ70" s="6"/>
      <c r="BK70" s="54"/>
      <c r="BL70" s="54"/>
      <c r="BM70" s="54"/>
      <c r="BN70" s="54"/>
      <c r="BO70" s="54"/>
      <c r="BP70" s="54"/>
    </row>
    <row r="71" spans="3:68" ht="1.5" customHeight="1" x14ac:dyDescent="0.4">
      <c r="C71" s="5"/>
      <c r="D71" s="32"/>
      <c r="E71" s="51"/>
      <c r="F71" s="81"/>
      <c r="G71" s="81"/>
      <c r="H71" s="81"/>
      <c r="I71" s="81"/>
      <c r="J71" s="81"/>
      <c r="K71" s="51"/>
      <c r="L71" s="61"/>
      <c r="M71" s="51"/>
      <c r="N71" s="51"/>
      <c r="O71" s="51"/>
      <c r="P71" s="51"/>
      <c r="Q71" s="51"/>
      <c r="R71" s="51"/>
      <c r="S71" s="51"/>
      <c r="T71" s="51"/>
      <c r="U71" s="51"/>
      <c r="V71" s="51"/>
      <c r="W71" s="51"/>
      <c r="X71" s="51"/>
      <c r="Y71" s="51"/>
      <c r="Z71" s="11"/>
      <c r="AA71" s="5"/>
      <c r="AB71" s="5"/>
      <c r="AC71" s="5"/>
      <c r="AD71" s="5"/>
      <c r="AE71" s="5"/>
      <c r="AF71" s="5"/>
      <c r="AG71" s="5"/>
      <c r="AH71" s="5"/>
      <c r="AI71" s="5"/>
      <c r="AJ71" s="32"/>
      <c r="AK71" s="10"/>
      <c r="AL71" s="10"/>
      <c r="AM71" s="10"/>
      <c r="AN71" s="10"/>
      <c r="AO71" s="10"/>
      <c r="AP71" s="10"/>
      <c r="AQ71" s="11"/>
      <c r="AR71" s="10"/>
      <c r="AS71" s="10"/>
      <c r="AT71" s="10"/>
      <c r="AU71" s="10"/>
      <c r="AV71" s="10"/>
      <c r="AW71" s="10"/>
      <c r="AX71" s="10"/>
      <c r="AY71" s="10"/>
      <c r="AZ71" s="10"/>
      <c r="BA71" s="10"/>
      <c r="BB71" s="10"/>
      <c r="BC71" s="61"/>
      <c r="BD71" s="51"/>
      <c r="BE71" s="10"/>
      <c r="BF71" s="10"/>
      <c r="BG71" s="10"/>
      <c r="BH71" s="10"/>
      <c r="BI71" s="11"/>
      <c r="BJ71" s="6"/>
      <c r="BK71" s="54"/>
      <c r="BL71" s="54"/>
      <c r="BM71" s="54"/>
      <c r="BN71" s="54"/>
      <c r="BO71" s="54"/>
      <c r="BP71" s="54"/>
    </row>
    <row r="72" spans="3:68" ht="9" customHeight="1" x14ac:dyDescent="0.4">
      <c r="C72" s="5"/>
      <c r="D72" s="32"/>
      <c r="E72" s="15">
        <f>市提出用!E72</f>
        <v>0</v>
      </c>
      <c r="F72" s="187" t="s">
        <v>271</v>
      </c>
      <c r="G72" s="126"/>
      <c r="H72" s="126"/>
      <c r="I72" s="126"/>
      <c r="J72" s="126"/>
      <c r="K72" s="10"/>
      <c r="L72" s="32"/>
      <c r="M72" s="15">
        <f>市提出用!M72</f>
        <v>0</v>
      </c>
      <c r="N72" s="126" t="s">
        <v>279</v>
      </c>
      <c r="O72" s="126"/>
      <c r="P72" s="126"/>
      <c r="Q72" s="126"/>
      <c r="R72" s="126"/>
      <c r="S72" s="126"/>
      <c r="T72" s="126"/>
      <c r="U72" s="126"/>
      <c r="V72" s="126"/>
      <c r="W72" s="126"/>
      <c r="X72" s="126"/>
      <c r="Y72" s="126"/>
      <c r="Z72" s="218"/>
      <c r="AA72" s="31"/>
      <c r="AB72" s="15" t="str">
        <f>IF(V61=0,"✓","")</f>
        <v>✓</v>
      </c>
      <c r="AC72" s="187" t="s">
        <v>274</v>
      </c>
      <c r="AD72" s="126"/>
      <c r="AE72" s="126"/>
      <c r="AF72" s="126"/>
      <c r="AG72" s="126"/>
      <c r="AH72" s="126"/>
      <c r="AI72" s="10"/>
      <c r="AJ72" s="32"/>
      <c r="AK72" s="15">
        <f>市提出用!AK72</f>
        <v>0</v>
      </c>
      <c r="AL72" s="126" t="s">
        <v>274</v>
      </c>
      <c r="AM72" s="126"/>
      <c r="AN72" s="126"/>
      <c r="AO72" s="126"/>
      <c r="AP72" s="126"/>
      <c r="AQ72" s="218"/>
      <c r="AR72" s="5"/>
      <c r="AS72" s="15">
        <f>市提出用!AS72</f>
        <v>0</v>
      </c>
      <c r="AT72" s="331" t="s">
        <v>274</v>
      </c>
      <c r="AU72" s="229"/>
      <c r="AV72" s="229"/>
      <c r="AW72" s="229"/>
      <c r="AX72" s="229"/>
      <c r="AY72" s="229"/>
      <c r="AZ72" s="10"/>
      <c r="BA72" s="10"/>
      <c r="BB72" s="10"/>
      <c r="BC72" s="32"/>
      <c r="BD72" s="15">
        <f>市提出用!BD72</f>
        <v>0</v>
      </c>
      <c r="BE72" s="331" t="s">
        <v>274</v>
      </c>
      <c r="BF72" s="229"/>
      <c r="BG72" s="229"/>
      <c r="BH72" s="229"/>
      <c r="BI72" s="332"/>
      <c r="BJ72" s="6"/>
      <c r="BK72" s="54"/>
      <c r="BL72" s="54"/>
      <c r="BM72" s="54"/>
      <c r="BN72" s="54"/>
      <c r="BO72" s="54"/>
      <c r="BP72" s="54"/>
    </row>
    <row r="73" spans="3:68" ht="1.5" customHeight="1" x14ac:dyDescent="0.4">
      <c r="C73" s="5"/>
      <c r="D73" s="32"/>
      <c r="E73" s="51"/>
      <c r="F73" s="81"/>
      <c r="G73" s="81"/>
      <c r="H73" s="81"/>
      <c r="I73" s="81"/>
      <c r="J73" s="81"/>
      <c r="K73" s="51"/>
      <c r="L73" s="61"/>
      <c r="M73" s="51"/>
      <c r="N73" s="51"/>
      <c r="O73" s="68"/>
      <c r="P73" s="68"/>
      <c r="Q73" s="68"/>
      <c r="R73" s="68"/>
      <c r="S73" s="68"/>
      <c r="T73" s="68"/>
      <c r="U73" s="68"/>
      <c r="V73" s="68"/>
      <c r="W73" s="68"/>
      <c r="X73" s="68"/>
      <c r="Y73" s="68"/>
      <c r="Z73" s="11"/>
      <c r="AA73" s="51"/>
      <c r="AB73" s="51"/>
      <c r="AC73" s="51"/>
      <c r="AD73" s="51"/>
      <c r="AE73" s="51"/>
      <c r="AF73" s="51"/>
      <c r="AG73" s="51"/>
      <c r="AH73" s="51"/>
      <c r="AI73" s="51"/>
      <c r="AJ73" s="61"/>
      <c r="AK73" s="51"/>
      <c r="AL73" s="81"/>
      <c r="AM73" s="68"/>
      <c r="AN73" s="68"/>
      <c r="AO73" s="68"/>
      <c r="AP73" s="68"/>
      <c r="AQ73" s="82"/>
      <c r="AR73" s="5"/>
      <c r="AS73" s="51"/>
      <c r="AT73" s="65"/>
      <c r="AU73" s="65"/>
      <c r="AV73" s="65"/>
      <c r="AW73" s="65"/>
      <c r="AX73" s="65"/>
      <c r="AY73" s="65"/>
      <c r="AZ73" s="10"/>
      <c r="BA73" s="10"/>
      <c r="BB73" s="10"/>
      <c r="BC73" s="32"/>
      <c r="BD73" s="51"/>
      <c r="BE73" s="65"/>
      <c r="BF73" s="83"/>
      <c r="BG73" s="65"/>
      <c r="BH73" s="83"/>
      <c r="BI73" s="84"/>
      <c r="BJ73" s="6"/>
      <c r="BK73" s="54"/>
      <c r="BL73" s="54"/>
      <c r="BM73" s="54"/>
      <c r="BN73" s="54"/>
      <c r="BO73" s="54"/>
      <c r="BP73" s="54"/>
    </row>
    <row r="74" spans="3:68" ht="9" customHeight="1" x14ac:dyDescent="0.4">
      <c r="C74" s="5"/>
      <c r="D74" s="32"/>
      <c r="E74" s="15">
        <f>市提出用!E74</f>
        <v>0</v>
      </c>
      <c r="F74" s="187" t="s">
        <v>272</v>
      </c>
      <c r="G74" s="126"/>
      <c r="H74" s="126"/>
      <c r="I74" s="126"/>
      <c r="J74" s="126"/>
      <c r="K74" s="10"/>
      <c r="L74" s="32"/>
      <c r="M74" s="15">
        <f>市提出用!M74</f>
        <v>0</v>
      </c>
      <c r="N74" s="126" t="s">
        <v>278</v>
      </c>
      <c r="O74" s="126"/>
      <c r="P74" s="126"/>
      <c r="Q74" s="126"/>
      <c r="R74" s="126"/>
      <c r="S74" s="126"/>
      <c r="T74" s="126"/>
      <c r="U74" s="126"/>
      <c r="V74" s="126"/>
      <c r="W74" s="126"/>
      <c r="X74" s="126"/>
      <c r="Y74" s="126"/>
      <c r="Z74" s="218"/>
      <c r="AA74" s="31"/>
      <c r="AB74" s="15" t="str">
        <f>IF(V61&gt;0,"✓","")</f>
        <v/>
      </c>
      <c r="AC74" s="187" t="s">
        <v>277</v>
      </c>
      <c r="AD74" s="126"/>
      <c r="AE74" s="126"/>
      <c r="AF74" s="126"/>
      <c r="AG74" s="126"/>
      <c r="AH74" s="126"/>
      <c r="AI74" s="10"/>
      <c r="AJ74" s="32"/>
      <c r="AK74" s="15">
        <f>市提出用!AK74</f>
        <v>0</v>
      </c>
      <c r="AL74" s="126" t="s">
        <v>277</v>
      </c>
      <c r="AM74" s="126"/>
      <c r="AN74" s="126"/>
      <c r="AO74" s="126"/>
      <c r="AP74" s="126"/>
      <c r="AQ74" s="218"/>
      <c r="AR74" s="5"/>
      <c r="AS74" s="15">
        <f>市提出用!AS74</f>
        <v>0</v>
      </c>
      <c r="AT74" s="331" t="s">
        <v>277</v>
      </c>
      <c r="AU74" s="229"/>
      <c r="AV74" s="229"/>
      <c r="AW74" s="229"/>
      <c r="AX74" s="229"/>
      <c r="AY74" s="229"/>
      <c r="AZ74" s="10"/>
      <c r="BA74" s="10"/>
      <c r="BB74" s="10"/>
      <c r="BC74" s="32"/>
      <c r="BD74" s="15">
        <f>市提出用!BD74</f>
        <v>0</v>
      </c>
      <c r="BE74" s="331" t="s">
        <v>277</v>
      </c>
      <c r="BF74" s="229"/>
      <c r="BG74" s="229"/>
      <c r="BH74" s="229"/>
      <c r="BI74" s="332"/>
      <c r="BJ74" s="6"/>
      <c r="BK74" s="54"/>
      <c r="BL74" s="54"/>
      <c r="BM74" s="54"/>
      <c r="BN74" s="54"/>
      <c r="BO74" s="54"/>
      <c r="BP74" s="54"/>
    </row>
    <row r="75" spans="3:68" ht="3" customHeight="1" x14ac:dyDescent="0.4">
      <c r="C75" s="5"/>
      <c r="D75" s="33"/>
      <c r="E75" s="62"/>
      <c r="F75" s="62"/>
      <c r="G75" s="62"/>
      <c r="H75" s="62"/>
      <c r="I75" s="62"/>
      <c r="J75" s="62"/>
      <c r="K75" s="62"/>
      <c r="L75" s="33"/>
      <c r="M75" s="62"/>
      <c r="N75" s="62"/>
      <c r="O75" s="62"/>
      <c r="P75" s="62"/>
      <c r="Q75" s="62"/>
      <c r="R75" s="62"/>
      <c r="S75" s="62"/>
      <c r="T75" s="62"/>
      <c r="U75" s="62"/>
      <c r="V75" s="62"/>
      <c r="W75" s="62"/>
      <c r="X75" s="62"/>
      <c r="Y75" s="62"/>
      <c r="Z75" s="63"/>
      <c r="AA75" s="34"/>
      <c r="AB75" s="35"/>
      <c r="AC75" s="36"/>
      <c r="AD75" s="36"/>
      <c r="AE75" s="36"/>
      <c r="AF75" s="36"/>
      <c r="AG75" s="36"/>
      <c r="AH75" s="62"/>
      <c r="AI75" s="62"/>
      <c r="AJ75" s="33"/>
      <c r="AK75" s="35"/>
      <c r="AL75" s="36"/>
      <c r="AM75" s="36"/>
      <c r="AN75" s="36"/>
      <c r="AO75" s="36"/>
      <c r="AP75" s="36"/>
      <c r="AQ75" s="63"/>
      <c r="AR75" s="62"/>
      <c r="AS75" s="62"/>
      <c r="AT75" s="62"/>
      <c r="AU75" s="62"/>
      <c r="AV75" s="62"/>
      <c r="AW75" s="62"/>
      <c r="AX75" s="62"/>
      <c r="AY75" s="62"/>
      <c r="AZ75" s="62"/>
      <c r="BA75" s="62"/>
      <c r="BB75" s="62"/>
      <c r="BC75" s="33"/>
      <c r="BD75" s="64"/>
      <c r="BE75" s="35"/>
      <c r="BF75" s="36"/>
      <c r="BG75" s="36"/>
      <c r="BH75" s="36"/>
      <c r="BI75" s="37"/>
      <c r="BJ75" s="5"/>
    </row>
    <row r="76" spans="3:68" s="54" customFormat="1" ht="7.5" customHeight="1" x14ac:dyDescent="0.4">
      <c r="C76" s="6"/>
      <c r="D76" s="191" t="s">
        <v>304</v>
      </c>
      <c r="E76" s="164"/>
      <c r="F76" s="164"/>
      <c r="G76" s="164"/>
      <c r="H76" s="164"/>
      <c r="I76" s="164"/>
      <c r="J76" s="164"/>
      <c r="K76" s="164"/>
      <c r="L76" s="164"/>
      <c r="M76" s="164"/>
      <c r="N76" s="164"/>
      <c r="O76" s="164"/>
      <c r="P76" s="164"/>
      <c r="Q76" s="164"/>
      <c r="R76" s="164"/>
      <c r="S76" s="164"/>
      <c r="T76" s="164"/>
      <c r="U76" s="164"/>
      <c r="V76" s="164"/>
      <c r="W76" s="164"/>
      <c r="X76" s="164"/>
      <c r="Y76" s="164"/>
      <c r="Z76" s="164"/>
      <c r="AA76" s="164"/>
      <c r="AB76" s="164"/>
      <c r="AC76" s="164"/>
      <c r="AD76" s="164"/>
      <c r="AE76" s="164"/>
      <c r="AF76" s="165"/>
      <c r="AG76" s="191" t="s">
        <v>305</v>
      </c>
      <c r="AH76" s="164"/>
      <c r="AI76" s="164"/>
      <c r="AJ76" s="164"/>
      <c r="AK76" s="164"/>
      <c r="AL76" s="164"/>
      <c r="AM76" s="164"/>
      <c r="AN76" s="164"/>
      <c r="AO76" s="164"/>
      <c r="AP76" s="164"/>
      <c r="AQ76" s="164"/>
      <c r="AR76" s="164"/>
      <c r="AS76" s="164"/>
      <c r="AT76" s="164"/>
      <c r="AU76" s="164"/>
      <c r="AV76" s="164"/>
      <c r="AW76" s="164"/>
      <c r="AX76" s="164"/>
      <c r="AY76" s="164"/>
      <c r="AZ76" s="164"/>
      <c r="BA76" s="164"/>
      <c r="BB76" s="164"/>
      <c r="BC76" s="164"/>
      <c r="BD76" s="164"/>
      <c r="BE76" s="164"/>
      <c r="BF76" s="164"/>
      <c r="BG76" s="164"/>
      <c r="BH76" s="164"/>
      <c r="BI76" s="165"/>
      <c r="BJ76" s="6"/>
    </row>
    <row r="77" spans="3:68" ht="7.5" customHeight="1" x14ac:dyDescent="0.4">
      <c r="C77" s="5"/>
      <c r="D77" s="192"/>
      <c r="E77" s="166"/>
      <c r="F77" s="166"/>
      <c r="G77" s="166"/>
      <c r="H77" s="166"/>
      <c r="I77" s="166"/>
      <c r="J77" s="166"/>
      <c r="K77" s="166"/>
      <c r="L77" s="166"/>
      <c r="M77" s="166"/>
      <c r="N77" s="166"/>
      <c r="O77" s="166"/>
      <c r="P77" s="166"/>
      <c r="Q77" s="166"/>
      <c r="R77" s="166"/>
      <c r="S77" s="166"/>
      <c r="T77" s="166"/>
      <c r="U77" s="166"/>
      <c r="V77" s="166"/>
      <c r="W77" s="166"/>
      <c r="X77" s="166"/>
      <c r="Y77" s="166"/>
      <c r="Z77" s="166"/>
      <c r="AA77" s="166"/>
      <c r="AB77" s="166"/>
      <c r="AC77" s="166"/>
      <c r="AD77" s="166"/>
      <c r="AE77" s="166"/>
      <c r="AF77" s="167"/>
      <c r="AG77" s="192"/>
      <c r="AH77" s="166"/>
      <c r="AI77" s="166"/>
      <c r="AJ77" s="166"/>
      <c r="AK77" s="166"/>
      <c r="AL77" s="166"/>
      <c r="AM77" s="166"/>
      <c r="AN77" s="166"/>
      <c r="AO77" s="166"/>
      <c r="AP77" s="166"/>
      <c r="AQ77" s="166"/>
      <c r="AR77" s="166"/>
      <c r="AS77" s="166"/>
      <c r="AT77" s="166"/>
      <c r="AU77" s="166"/>
      <c r="AV77" s="166"/>
      <c r="AW77" s="166"/>
      <c r="AX77" s="166"/>
      <c r="AY77" s="166"/>
      <c r="AZ77" s="166"/>
      <c r="BA77" s="166"/>
      <c r="BB77" s="166"/>
      <c r="BC77" s="166"/>
      <c r="BD77" s="166"/>
      <c r="BE77" s="166"/>
      <c r="BF77" s="166"/>
      <c r="BG77" s="166"/>
      <c r="BH77" s="166"/>
      <c r="BI77" s="167"/>
      <c r="BJ77" s="5"/>
    </row>
    <row r="78" spans="3:68" ht="7.5" customHeight="1" x14ac:dyDescent="0.4">
      <c r="C78" s="5"/>
      <c r="D78" s="327">
        <f>市提出用!D78</f>
        <v>0</v>
      </c>
      <c r="E78" s="206"/>
      <c r="F78" s="206"/>
      <c r="G78" s="206"/>
      <c r="H78" s="206"/>
      <c r="I78" s="206"/>
      <c r="J78" s="206"/>
      <c r="K78" s="206"/>
      <c r="L78" s="206"/>
      <c r="M78" s="206"/>
      <c r="N78" s="206"/>
      <c r="O78" s="206"/>
      <c r="P78" s="206"/>
      <c r="Q78" s="206"/>
      <c r="R78" s="206"/>
      <c r="S78" s="206"/>
      <c r="T78" s="206"/>
      <c r="U78" s="206"/>
      <c r="V78" s="206"/>
      <c r="W78" s="206"/>
      <c r="X78" s="206"/>
      <c r="Y78" s="206"/>
      <c r="Z78" s="206"/>
      <c r="AA78" s="206"/>
      <c r="AB78" s="206"/>
      <c r="AC78" s="206"/>
      <c r="AD78" s="206"/>
      <c r="AE78" s="206"/>
      <c r="AF78" s="207"/>
      <c r="AG78" s="187">
        <f>市提出用!AG78</f>
        <v>0</v>
      </c>
      <c r="AH78" s="126"/>
      <c r="AI78" s="126"/>
      <c r="AJ78" s="126"/>
      <c r="AK78" s="126"/>
      <c r="AL78" s="126"/>
      <c r="AM78" s="126"/>
      <c r="AN78" s="126"/>
      <c r="AO78" s="126"/>
      <c r="AP78" s="126"/>
      <c r="AQ78" s="126"/>
      <c r="AR78" s="126"/>
      <c r="AS78" s="126"/>
      <c r="AT78" s="126"/>
      <c r="AU78" s="126"/>
      <c r="AV78" s="126"/>
      <c r="AW78" s="126"/>
      <c r="AX78" s="126"/>
      <c r="AY78" s="126"/>
      <c r="AZ78" s="126"/>
      <c r="BA78" s="126"/>
      <c r="BB78" s="126"/>
      <c r="BC78" s="126"/>
      <c r="BD78" s="126"/>
      <c r="BE78" s="126"/>
      <c r="BF78" s="126"/>
      <c r="BG78" s="126"/>
      <c r="BH78" s="126"/>
      <c r="BI78" s="218"/>
      <c r="BJ78" s="5"/>
    </row>
    <row r="79" spans="3:68" ht="7.5" customHeight="1" x14ac:dyDescent="0.4">
      <c r="C79" s="5"/>
      <c r="D79" s="327"/>
      <c r="E79" s="206"/>
      <c r="F79" s="206"/>
      <c r="G79" s="206"/>
      <c r="H79" s="206"/>
      <c r="I79" s="206"/>
      <c r="J79" s="206"/>
      <c r="K79" s="206"/>
      <c r="L79" s="206"/>
      <c r="M79" s="206"/>
      <c r="N79" s="206"/>
      <c r="O79" s="206"/>
      <c r="P79" s="206"/>
      <c r="Q79" s="206"/>
      <c r="R79" s="206"/>
      <c r="S79" s="206"/>
      <c r="T79" s="206"/>
      <c r="U79" s="206"/>
      <c r="V79" s="206"/>
      <c r="W79" s="206"/>
      <c r="X79" s="206"/>
      <c r="Y79" s="206"/>
      <c r="Z79" s="206"/>
      <c r="AA79" s="206"/>
      <c r="AB79" s="206"/>
      <c r="AC79" s="206"/>
      <c r="AD79" s="206"/>
      <c r="AE79" s="206"/>
      <c r="AF79" s="207"/>
      <c r="AG79" s="187"/>
      <c r="AH79" s="126"/>
      <c r="AI79" s="126"/>
      <c r="AJ79" s="126"/>
      <c r="AK79" s="126"/>
      <c r="AL79" s="126"/>
      <c r="AM79" s="126"/>
      <c r="AN79" s="126"/>
      <c r="AO79" s="126"/>
      <c r="AP79" s="126"/>
      <c r="AQ79" s="126"/>
      <c r="AR79" s="126"/>
      <c r="AS79" s="126"/>
      <c r="AT79" s="126"/>
      <c r="AU79" s="126"/>
      <c r="AV79" s="126"/>
      <c r="AW79" s="126"/>
      <c r="AX79" s="126"/>
      <c r="AY79" s="126"/>
      <c r="AZ79" s="126"/>
      <c r="BA79" s="126"/>
      <c r="BB79" s="126"/>
      <c r="BC79" s="126"/>
      <c r="BD79" s="126"/>
      <c r="BE79" s="126"/>
      <c r="BF79" s="126"/>
      <c r="BG79" s="126"/>
      <c r="BH79" s="126"/>
      <c r="BI79" s="218"/>
      <c r="BJ79" s="5"/>
    </row>
    <row r="80" spans="3:68" ht="7.5" customHeight="1" x14ac:dyDescent="0.4">
      <c r="C80" s="5"/>
      <c r="D80" s="327"/>
      <c r="E80" s="206"/>
      <c r="F80" s="206"/>
      <c r="G80" s="206"/>
      <c r="H80" s="206"/>
      <c r="I80" s="206"/>
      <c r="J80" s="206"/>
      <c r="K80" s="206"/>
      <c r="L80" s="206"/>
      <c r="M80" s="206"/>
      <c r="N80" s="206"/>
      <c r="O80" s="206"/>
      <c r="P80" s="206"/>
      <c r="Q80" s="206"/>
      <c r="R80" s="206"/>
      <c r="S80" s="206"/>
      <c r="T80" s="206"/>
      <c r="U80" s="206"/>
      <c r="V80" s="206"/>
      <c r="W80" s="206"/>
      <c r="X80" s="206"/>
      <c r="Y80" s="206"/>
      <c r="Z80" s="206"/>
      <c r="AA80" s="206"/>
      <c r="AB80" s="206"/>
      <c r="AC80" s="206"/>
      <c r="AD80" s="206"/>
      <c r="AE80" s="206"/>
      <c r="AF80" s="207"/>
      <c r="AG80" s="187"/>
      <c r="AH80" s="126"/>
      <c r="AI80" s="126"/>
      <c r="AJ80" s="126"/>
      <c r="AK80" s="126"/>
      <c r="AL80" s="126"/>
      <c r="AM80" s="126"/>
      <c r="AN80" s="126"/>
      <c r="AO80" s="126"/>
      <c r="AP80" s="126"/>
      <c r="AQ80" s="126"/>
      <c r="AR80" s="126"/>
      <c r="AS80" s="126"/>
      <c r="AT80" s="126"/>
      <c r="AU80" s="126"/>
      <c r="AV80" s="126"/>
      <c r="AW80" s="126"/>
      <c r="AX80" s="126"/>
      <c r="AY80" s="126"/>
      <c r="AZ80" s="126"/>
      <c r="BA80" s="126"/>
      <c r="BB80" s="126"/>
      <c r="BC80" s="126"/>
      <c r="BD80" s="126"/>
      <c r="BE80" s="126"/>
      <c r="BF80" s="126"/>
      <c r="BG80" s="126"/>
      <c r="BH80" s="126"/>
      <c r="BI80" s="218"/>
      <c r="BJ80" s="5"/>
    </row>
    <row r="81" spans="3:62" ht="7.5" customHeight="1" x14ac:dyDescent="0.4">
      <c r="C81" s="5"/>
      <c r="D81" s="327">
        <f>市提出用!D81</f>
        <v>0</v>
      </c>
      <c r="E81" s="206"/>
      <c r="F81" s="206"/>
      <c r="G81" s="206"/>
      <c r="H81" s="206"/>
      <c r="I81" s="206"/>
      <c r="J81" s="206"/>
      <c r="K81" s="206"/>
      <c r="L81" s="206"/>
      <c r="M81" s="206"/>
      <c r="N81" s="206"/>
      <c r="O81" s="206"/>
      <c r="P81" s="206"/>
      <c r="Q81" s="206"/>
      <c r="R81" s="206"/>
      <c r="S81" s="206"/>
      <c r="T81" s="206"/>
      <c r="U81" s="206"/>
      <c r="V81" s="206"/>
      <c r="W81" s="206"/>
      <c r="X81" s="206"/>
      <c r="Y81" s="206"/>
      <c r="Z81" s="206"/>
      <c r="AA81" s="206"/>
      <c r="AB81" s="206"/>
      <c r="AC81" s="206"/>
      <c r="AD81" s="206"/>
      <c r="AE81" s="206"/>
      <c r="AF81" s="207"/>
      <c r="AG81" s="187"/>
      <c r="AH81" s="126"/>
      <c r="AI81" s="126"/>
      <c r="AJ81" s="126"/>
      <c r="AK81" s="126"/>
      <c r="AL81" s="126"/>
      <c r="AM81" s="126"/>
      <c r="AN81" s="126"/>
      <c r="AO81" s="126"/>
      <c r="AP81" s="126"/>
      <c r="AQ81" s="126"/>
      <c r="AR81" s="126"/>
      <c r="AS81" s="126"/>
      <c r="AT81" s="126"/>
      <c r="AU81" s="126"/>
      <c r="AV81" s="126"/>
      <c r="AW81" s="126"/>
      <c r="AX81" s="126"/>
      <c r="AY81" s="126"/>
      <c r="AZ81" s="126"/>
      <c r="BA81" s="126"/>
      <c r="BB81" s="126"/>
      <c r="BC81" s="126"/>
      <c r="BD81" s="126"/>
      <c r="BE81" s="126"/>
      <c r="BF81" s="126"/>
      <c r="BG81" s="126"/>
      <c r="BH81" s="126"/>
      <c r="BI81" s="218"/>
      <c r="BJ81" s="5"/>
    </row>
    <row r="82" spans="3:62" ht="7.5" customHeight="1" x14ac:dyDescent="0.4">
      <c r="C82" s="5"/>
      <c r="D82" s="327"/>
      <c r="E82" s="206"/>
      <c r="F82" s="206"/>
      <c r="G82" s="206"/>
      <c r="H82" s="206"/>
      <c r="I82" s="206"/>
      <c r="J82" s="206"/>
      <c r="K82" s="206"/>
      <c r="L82" s="206"/>
      <c r="M82" s="206"/>
      <c r="N82" s="206"/>
      <c r="O82" s="206"/>
      <c r="P82" s="206"/>
      <c r="Q82" s="206"/>
      <c r="R82" s="206"/>
      <c r="S82" s="206"/>
      <c r="T82" s="206"/>
      <c r="U82" s="206"/>
      <c r="V82" s="206"/>
      <c r="W82" s="206"/>
      <c r="X82" s="206"/>
      <c r="Y82" s="206"/>
      <c r="Z82" s="206"/>
      <c r="AA82" s="206"/>
      <c r="AB82" s="206"/>
      <c r="AC82" s="206"/>
      <c r="AD82" s="206"/>
      <c r="AE82" s="206"/>
      <c r="AF82" s="207"/>
      <c r="AG82" s="187"/>
      <c r="AH82" s="126"/>
      <c r="AI82" s="126"/>
      <c r="AJ82" s="126"/>
      <c r="AK82" s="126"/>
      <c r="AL82" s="126"/>
      <c r="AM82" s="126"/>
      <c r="AN82" s="126"/>
      <c r="AO82" s="126"/>
      <c r="AP82" s="126"/>
      <c r="AQ82" s="126"/>
      <c r="AR82" s="126"/>
      <c r="AS82" s="126"/>
      <c r="AT82" s="126"/>
      <c r="AU82" s="126"/>
      <c r="AV82" s="126"/>
      <c r="AW82" s="126"/>
      <c r="AX82" s="126"/>
      <c r="AY82" s="126"/>
      <c r="AZ82" s="126"/>
      <c r="BA82" s="126"/>
      <c r="BB82" s="126"/>
      <c r="BC82" s="126"/>
      <c r="BD82" s="126"/>
      <c r="BE82" s="126"/>
      <c r="BF82" s="126"/>
      <c r="BG82" s="126"/>
      <c r="BH82" s="126"/>
      <c r="BI82" s="218"/>
      <c r="BJ82" s="5"/>
    </row>
    <row r="83" spans="3:62" ht="7.5" customHeight="1" x14ac:dyDescent="0.4">
      <c r="C83" s="5"/>
      <c r="D83" s="328"/>
      <c r="E83" s="329"/>
      <c r="F83" s="329"/>
      <c r="G83" s="329"/>
      <c r="H83" s="329"/>
      <c r="I83" s="329"/>
      <c r="J83" s="329"/>
      <c r="K83" s="329"/>
      <c r="L83" s="329"/>
      <c r="M83" s="329"/>
      <c r="N83" s="329"/>
      <c r="O83" s="329"/>
      <c r="P83" s="329"/>
      <c r="Q83" s="329"/>
      <c r="R83" s="329"/>
      <c r="S83" s="329"/>
      <c r="T83" s="329"/>
      <c r="U83" s="329"/>
      <c r="V83" s="329"/>
      <c r="W83" s="329"/>
      <c r="X83" s="329"/>
      <c r="Y83" s="329"/>
      <c r="Z83" s="329"/>
      <c r="AA83" s="329"/>
      <c r="AB83" s="329"/>
      <c r="AC83" s="329"/>
      <c r="AD83" s="329"/>
      <c r="AE83" s="329"/>
      <c r="AF83" s="330"/>
      <c r="AG83" s="123"/>
      <c r="AH83" s="124"/>
      <c r="AI83" s="124"/>
      <c r="AJ83" s="124"/>
      <c r="AK83" s="124"/>
      <c r="AL83" s="124"/>
      <c r="AM83" s="124"/>
      <c r="AN83" s="124"/>
      <c r="AO83" s="124"/>
      <c r="AP83" s="124"/>
      <c r="AQ83" s="124"/>
      <c r="AR83" s="124"/>
      <c r="AS83" s="124"/>
      <c r="AT83" s="124"/>
      <c r="AU83" s="124"/>
      <c r="AV83" s="124"/>
      <c r="AW83" s="124"/>
      <c r="AX83" s="124"/>
      <c r="AY83" s="124"/>
      <c r="AZ83" s="124"/>
      <c r="BA83" s="124"/>
      <c r="BB83" s="124"/>
      <c r="BC83" s="124"/>
      <c r="BD83" s="124"/>
      <c r="BE83" s="124"/>
      <c r="BF83" s="124"/>
      <c r="BG83" s="124"/>
      <c r="BH83" s="124"/>
      <c r="BI83" s="125"/>
      <c r="BJ83" s="5"/>
    </row>
    <row r="84" spans="3:62" ht="6" customHeight="1" x14ac:dyDescent="0.4">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6"/>
      <c r="AL84" s="6"/>
      <c r="AM84" s="6"/>
      <c r="AN84" s="6"/>
      <c r="AO84" s="6"/>
      <c r="AP84" s="6"/>
      <c r="AQ84" s="6"/>
      <c r="AR84" s="6"/>
      <c r="AS84" s="6"/>
      <c r="AT84" s="6"/>
      <c r="AU84" s="6"/>
      <c r="AV84" s="6"/>
      <c r="AW84" s="6"/>
      <c r="AX84" s="6"/>
      <c r="AY84" s="6"/>
      <c r="AZ84" s="6"/>
      <c r="BA84" s="6"/>
      <c r="BB84" s="6"/>
      <c r="BC84" s="6"/>
      <c r="BD84" s="6"/>
      <c r="BE84" s="6"/>
      <c r="BF84" s="6"/>
      <c r="BG84" s="6"/>
      <c r="BH84" s="5"/>
      <c r="BI84" s="5"/>
      <c r="BJ84" s="5"/>
    </row>
    <row r="85" spans="3:62" ht="20.25" customHeight="1" thickBot="1" x14ac:dyDescent="0.45">
      <c r="C85" s="5"/>
      <c r="D85" s="193" t="s">
        <v>300</v>
      </c>
      <c r="E85" s="193"/>
      <c r="F85" s="193"/>
      <c r="G85" s="193"/>
      <c r="H85" s="193"/>
      <c r="I85" s="193"/>
      <c r="J85" s="193"/>
      <c r="K85" s="193"/>
      <c r="L85" s="193"/>
      <c r="M85" s="193"/>
      <c r="N85" s="193"/>
      <c r="O85" s="193"/>
      <c r="P85" s="193"/>
      <c r="Q85" s="193"/>
      <c r="R85" s="193"/>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6"/>
      <c r="AV85" s="6"/>
      <c r="AW85" s="6"/>
      <c r="AX85" s="6"/>
      <c r="AY85" s="6"/>
      <c r="AZ85" s="6"/>
      <c r="BA85" s="6"/>
      <c r="BB85" s="6"/>
      <c r="BC85" s="6"/>
      <c r="BD85" s="6"/>
      <c r="BE85" s="6"/>
      <c r="BF85" s="6"/>
      <c r="BG85" s="6"/>
      <c r="BH85" s="5"/>
      <c r="BI85" s="5"/>
      <c r="BJ85" s="5"/>
    </row>
    <row r="86" spans="3:62" ht="24.75" customHeight="1" x14ac:dyDescent="0.4">
      <c r="C86" s="5"/>
      <c r="D86" s="194" t="str">
        <f>市提出用!D86</f>
        <v>☑</v>
      </c>
      <c r="E86" s="195"/>
      <c r="F86" s="195"/>
      <c r="G86" s="220" t="s">
        <v>306</v>
      </c>
      <c r="H86" s="220"/>
      <c r="I86" s="220"/>
      <c r="J86" s="220"/>
      <c r="K86" s="220"/>
      <c r="L86" s="220"/>
      <c r="M86" s="220"/>
      <c r="N86" s="220"/>
      <c r="O86" s="223"/>
      <c r="P86" s="224" t="str">
        <f>市提出用!P86</f>
        <v>□</v>
      </c>
      <c r="Q86" s="195"/>
      <c r="R86" s="195"/>
      <c r="S86" s="220" t="s">
        <v>307</v>
      </c>
      <c r="T86" s="220"/>
      <c r="U86" s="220"/>
      <c r="V86" s="220"/>
      <c r="W86" s="220"/>
      <c r="X86" s="220"/>
      <c r="Y86" s="220"/>
      <c r="Z86" s="220"/>
      <c r="AA86" s="220"/>
      <c r="AB86" s="220"/>
      <c r="AC86" s="220"/>
      <c r="AD86" s="220"/>
      <c r="AE86" s="220"/>
      <c r="AF86" s="220"/>
      <c r="AG86" s="220"/>
      <c r="AH86" s="220"/>
      <c r="AI86" s="220"/>
      <c r="AJ86" s="220"/>
      <c r="AK86" s="223"/>
      <c r="AL86" s="224" t="str">
        <f>市提出用!AL86</f>
        <v>□</v>
      </c>
      <c r="AM86" s="195"/>
      <c r="AN86" s="195"/>
      <c r="AO86" s="220" t="s">
        <v>308</v>
      </c>
      <c r="AP86" s="220"/>
      <c r="AQ86" s="220"/>
      <c r="AR86" s="220"/>
      <c r="AS86" s="220"/>
      <c r="AT86" s="220"/>
      <c r="AU86" s="220"/>
      <c r="AV86" s="220"/>
      <c r="AW86" s="220"/>
      <c r="AX86" s="220"/>
      <c r="AY86" s="220"/>
      <c r="AZ86" s="220"/>
      <c r="BA86" s="220"/>
      <c r="BB86" s="220"/>
      <c r="BC86" s="220"/>
      <c r="BD86" s="220"/>
      <c r="BE86" s="220"/>
      <c r="BF86" s="220"/>
      <c r="BG86" s="220"/>
      <c r="BH86" s="220"/>
      <c r="BI86" s="221"/>
      <c r="BJ86" s="5"/>
    </row>
    <row r="87" spans="3:62" ht="15" customHeight="1" x14ac:dyDescent="0.4">
      <c r="C87" s="5"/>
      <c r="D87" s="14"/>
      <c r="E87" s="10"/>
      <c r="F87" s="31" t="s">
        <v>309</v>
      </c>
      <c r="G87" s="31"/>
      <c r="H87" s="31"/>
      <c r="I87" s="31"/>
      <c r="J87" s="31" t="s">
        <v>301</v>
      </c>
      <c r="K87" s="31"/>
      <c r="L87" s="31"/>
      <c r="M87" s="158">
        <v>0</v>
      </c>
      <c r="N87" s="158"/>
      <c r="O87" s="47"/>
      <c r="P87" s="19"/>
      <c r="Q87" s="31"/>
      <c r="R87" s="210" t="str">
        <f>市提出用!R87</f>
        <v>□</v>
      </c>
      <c r="S87" s="210"/>
      <c r="T87" s="126" t="s">
        <v>310</v>
      </c>
      <c r="U87" s="126"/>
      <c r="V87" s="126"/>
      <c r="W87" s="126"/>
      <c r="X87" s="126"/>
      <c r="Y87" s="126" t="s">
        <v>301</v>
      </c>
      <c r="Z87" s="126"/>
      <c r="AA87" s="126"/>
      <c r="AB87" s="218"/>
      <c r="AC87" s="158">
        <v>1</v>
      </c>
      <c r="AD87" s="158"/>
      <c r="AE87" s="222" t="s">
        <v>302</v>
      </c>
      <c r="AF87" s="127"/>
      <c r="AG87" s="127"/>
      <c r="AH87" s="127"/>
      <c r="AI87" s="127"/>
      <c r="AJ87" s="24"/>
      <c r="AK87" s="45"/>
      <c r="AL87" s="24"/>
      <c r="AM87" s="10"/>
      <c r="AN87" s="210" t="str">
        <f>市提出用!AN87</f>
        <v>□</v>
      </c>
      <c r="AO87" s="210"/>
      <c r="AP87" s="126" t="s">
        <v>314</v>
      </c>
      <c r="AQ87" s="126"/>
      <c r="AR87" s="126"/>
      <c r="AS87" s="126"/>
      <c r="AT87" s="126"/>
      <c r="AU87" s="126"/>
      <c r="AV87" s="126"/>
      <c r="AW87" s="126"/>
      <c r="AX87" s="126"/>
      <c r="AY87" s="126"/>
      <c r="AZ87" s="126"/>
      <c r="BA87" s="126"/>
      <c r="BB87" s="126"/>
      <c r="BC87" s="126"/>
      <c r="BD87" s="126"/>
      <c r="BE87" s="126"/>
      <c r="BF87" s="126"/>
      <c r="BG87" s="126"/>
      <c r="BH87" s="126"/>
      <c r="BI87" s="219"/>
      <c r="BJ87" s="5"/>
    </row>
    <row r="88" spans="3:62" ht="15" customHeight="1" x14ac:dyDescent="0.4">
      <c r="C88" s="5"/>
      <c r="D88" s="14"/>
      <c r="E88" s="51"/>
      <c r="F88" s="51"/>
      <c r="G88" s="51"/>
      <c r="H88" s="51"/>
      <c r="I88" s="52"/>
      <c r="J88" s="31" t="s">
        <v>303</v>
      </c>
      <c r="K88" s="31"/>
      <c r="L88" s="31"/>
      <c r="M88" s="128">
        <v>0</v>
      </c>
      <c r="N88" s="128"/>
      <c r="O88" s="47"/>
      <c r="P88" s="19"/>
      <c r="Q88" s="31"/>
      <c r="R88" s="210"/>
      <c r="S88" s="210"/>
      <c r="T88" s="24"/>
      <c r="U88" s="24"/>
      <c r="V88" s="24"/>
      <c r="W88" s="24"/>
      <c r="X88" s="24"/>
      <c r="Y88" s="126" t="s">
        <v>303</v>
      </c>
      <c r="Z88" s="126"/>
      <c r="AA88" s="126"/>
      <c r="AB88" s="218"/>
      <c r="AC88" s="128">
        <v>0</v>
      </c>
      <c r="AD88" s="128"/>
      <c r="AE88" s="31"/>
      <c r="AF88" s="24"/>
      <c r="AG88" s="24"/>
      <c r="AH88" s="24"/>
      <c r="AI88" s="10"/>
      <c r="AJ88" s="24"/>
      <c r="AK88" s="45"/>
      <c r="AL88" s="24"/>
      <c r="AM88" s="10"/>
      <c r="AN88" s="210" t="str">
        <f>市提出用!AN88</f>
        <v>□</v>
      </c>
      <c r="AO88" s="210"/>
      <c r="AP88" s="126" t="s">
        <v>315</v>
      </c>
      <c r="AQ88" s="126"/>
      <c r="AR88" s="126"/>
      <c r="AS88" s="126"/>
      <c r="AT88" s="126"/>
      <c r="AU88" s="126"/>
      <c r="AV88" s="126"/>
      <c r="AW88" s="126"/>
      <c r="AX88" s="126"/>
      <c r="AY88" s="126"/>
      <c r="AZ88" s="126"/>
      <c r="BA88" s="126"/>
      <c r="BB88" s="126"/>
      <c r="BC88" s="126"/>
      <c r="BD88" s="126"/>
      <c r="BE88" s="126"/>
      <c r="BF88" s="126"/>
      <c r="BG88" s="126"/>
      <c r="BH88" s="126"/>
      <c r="BI88" s="219"/>
      <c r="BJ88" s="5"/>
    </row>
    <row r="89" spans="3:62" ht="15" customHeight="1" x14ac:dyDescent="0.4">
      <c r="C89" s="5"/>
      <c r="D89" s="216" t="s">
        <v>319</v>
      </c>
      <c r="E89" s="206"/>
      <c r="F89" s="206"/>
      <c r="G89" s="206"/>
      <c r="H89" s="206"/>
      <c r="I89" s="206"/>
      <c r="J89" s="206"/>
      <c r="K89" s="206"/>
      <c r="L89" s="206"/>
      <c r="M89" s="206"/>
      <c r="N89" s="206"/>
      <c r="O89" s="207"/>
      <c r="P89" s="31"/>
      <c r="Q89" s="24"/>
      <c r="R89" s="210" t="str">
        <f>市提出用!R89</f>
        <v>□</v>
      </c>
      <c r="S89" s="210"/>
      <c r="T89" s="126" t="s">
        <v>311</v>
      </c>
      <c r="U89" s="126"/>
      <c r="V89" s="126"/>
      <c r="W89" s="126"/>
      <c r="X89" s="126"/>
      <c r="Y89" s="126"/>
      <c r="Z89" s="126"/>
      <c r="AA89" s="126"/>
      <c r="AB89" s="126"/>
      <c r="AC89" s="126"/>
      <c r="AD89" s="126"/>
      <c r="AE89" s="126"/>
      <c r="AF89" s="126"/>
      <c r="AG89" s="126"/>
      <c r="AH89" s="126"/>
      <c r="AI89" s="126"/>
      <c r="AJ89" s="126"/>
      <c r="AK89" s="218"/>
      <c r="AL89" s="24"/>
      <c r="AM89" s="10"/>
      <c r="AN89" s="210" t="str">
        <f>市提出用!AN89</f>
        <v>□</v>
      </c>
      <c r="AO89" s="210"/>
      <c r="AP89" s="126" t="s">
        <v>316</v>
      </c>
      <c r="AQ89" s="126"/>
      <c r="AR89" s="126"/>
      <c r="AS89" s="126"/>
      <c r="AT89" s="126"/>
      <c r="AU89" s="126"/>
      <c r="AV89" s="126"/>
      <c r="AW89" s="126"/>
      <c r="AX89" s="126"/>
      <c r="AY89" s="126"/>
      <c r="AZ89" s="126"/>
      <c r="BA89" s="126"/>
      <c r="BB89" s="126"/>
      <c r="BC89" s="126"/>
      <c r="BD89" s="126"/>
      <c r="BE89" s="126"/>
      <c r="BF89" s="126"/>
      <c r="BG89" s="126"/>
      <c r="BH89" s="126"/>
      <c r="BI89" s="219"/>
      <c r="BJ89" s="5"/>
    </row>
    <row r="90" spans="3:62" ht="15" customHeight="1" x14ac:dyDescent="0.4">
      <c r="C90" s="5"/>
      <c r="D90" s="216"/>
      <c r="E90" s="206"/>
      <c r="F90" s="206"/>
      <c r="G90" s="206"/>
      <c r="H90" s="206"/>
      <c r="I90" s="206"/>
      <c r="J90" s="206"/>
      <c r="K90" s="206"/>
      <c r="L90" s="206"/>
      <c r="M90" s="206"/>
      <c r="N90" s="206"/>
      <c r="O90" s="207"/>
      <c r="P90" s="46"/>
      <c r="Q90" s="46"/>
      <c r="R90" s="210" t="str">
        <f>市提出用!R90</f>
        <v>□</v>
      </c>
      <c r="S90" s="210"/>
      <c r="T90" s="126" t="s">
        <v>312</v>
      </c>
      <c r="U90" s="126"/>
      <c r="V90" s="126"/>
      <c r="W90" s="126"/>
      <c r="X90" s="126"/>
      <c r="Y90" s="126"/>
      <c r="Z90" s="126"/>
      <c r="AA90" s="126"/>
      <c r="AB90" s="126"/>
      <c r="AC90" s="126"/>
      <c r="AD90" s="126"/>
      <c r="AE90" s="126"/>
      <c r="AF90" s="126"/>
      <c r="AG90" s="126"/>
      <c r="AH90" s="126"/>
      <c r="AI90" s="126"/>
      <c r="AJ90" s="126"/>
      <c r="AK90" s="218"/>
      <c r="AL90" s="24"/>
      <c r="AM90" s="10"/>
      <c r="AN90" s="210" t="str">
        <f>市提出用!AN90</f>
        <v>□</v>
      </c>
      <c r="AO90" s="210"/>
      <c r="AP90" s="126" t="s">
        <v>317</v>
      </c>
      <c r="AQ90" s="126"/>
      <c r="AR90" s="126"/>
      <c r="AS90" s="126"/>
      <c r="AT90" s="126"/>
      <c r="AU90" s="126"/>
      <c r="AV90" s="126"/>
      <c r="AW90" s="126"/>
      <c r="AX90" s="126"/>
      <c r="AY90" s="126"/>
      <c r="AZ90" s="126"/>
      <c r="BA90" s="126"/>
      <c r="BB90" s="126"/>
      <c r="BC90" s="126"/>
      <c r="BD90" s="126"/>
      <c r="BE90" s="126"/>
      <c r="BF90" s="126"/>
      <c r="BG90" s="126"/>
      <c r="BH90" s="126"/>
      <c r="BI90" s="219"/>
      <c r="BJ90" s="5"/>
    </row>
    <row r="91" spans="3:62" ht="15" customHeight="1" x14ac:dyDescent="0.4">
      <c r="C91" s="5"/>
      <c r="D91" s="216"/>
      <c r="E91" s="206"/>
      <c r="F91" s="206"/>
      <c r="G91" s="206"/>
      <c r="H91" s="206"/>
      <c r="I91" s="206"/>
      <c r="J91" s="206"/>
      <c r="K91" s="206"/>
      <c r="L91" s="206"/>
      <c r="M91" s="206"/>
      <c r="N91" s="206"/>
      <c r="O91" s="207"/>
      <c r="P91" s="46"/>
      <c r="Q91" s="46"/>
      <c r="R91" s="210" t="str">
        <f>市提出用!R91</f>
        <v>□</v>
      </c>
      <c r="S91" s="210"/>
      <c r="T91" s="206" t="s">
        <v>313</v>
      </c>
      <c r="U91" s="206"/>
      <c r="V91" s="206"/>
      <c r="W91" s="206"/>
      <c r="X91" s="206"/>
      <c r="Y91" s="206"/>
      <c r="Z91" s="206"/>
      <c r="AA91" s="206"/>
      <c r="AB91" s="206"/>
      <c r="AC91" s="206"/>
      <c r="AD91" s="206"/>
      <c r="AE91" s="206"/>
      <c r="AF91" s="206"/>
      <c r="AG91" s="206"/>
      <c r="AH91" s="206"/>
      <c r="AI91" s="206"/>
      <c r="AJ91" s="206"/>
      <c r="AK91" s="207"/>
      <c r="AL91" s="31"/>
      <c r="AM91" s="19"/>
      <c r="AN91" s="210" t="str">
        <f>市提出用!AN91</f>
        <v>□</v>
      </c>
      <c r="AO91" s="210"/>
      <c r="AP91" s="206" t="s">
        <v>318</v>
      </c>
      <c r="AQ91" s="206"/>
      <c r="AR91" s="206"/>
      <c r="AS91" s="206"/>
      <c r="AT91" s="206"/>
      <c r="AU91" s="206"/>
      <c r="AV91" s="206"/>
      <c r="AW91" s="206"/>
      <c r="AX91" s="206"/>
      <c r="AY91" s="206"/>
      <c r="AZ91" s="206"/>
      <c r="BA91" s="206"/>
      <c r="BB91" s="206"/>
      <c r="BC91" s="206"/>
      <c r="BD91" s="206"/>
      <c r="BE91" s="206"/>
      <c r="BF91" s="206"/>
      <c r="BG91" s="206"/>
      <c r="BH91" s="206"/>
      <c r="BI91" s="211"/>
      <c r="BJ91" s="5"/>
    </row>
    <row r="92" spans="3:62" ht="15" customHeight="1" thickBot="1" x14ac:dyDescent="0.45">
      <c r="C92" s="5"/>
      <c r="D92" s="217"/>
      <c r="E92" s="208"/>
      <c r="F92" s="208"/>
      <c r="G92" s="208"/>
      <c r="H92" s="208"/>
      <c r="I92" s="208"/>
      <c r="J92" s="208"/>
      <c r="K92" s="208"/>
      <c r="L92" s="208"/>
      <c r="M92" s="208"/>
      <c r="N92" s="208"/>
      <c r="O92" s="209"/>
      <c r="P92" s="48"/>
      <c r="Q92" s="48"/>
      <c r="R92" s="213"/>
      <c r="S92" s="213"/>
      <c r="T92" s="208"/>
      <c r="U92" s="208"/>
      <c r="V92" s="208"/>
      <c r="W92" s="208"/>
      <c r="X92" s="208"/>
      <c r="Y92" s="208"/>
      <c r="Z92" s="208"/>
      <c r="AA92" s="208"/>
      <c r="AB92" s="208"/>
      <c r="AC92" s="208"/>
      <c r="AD92" s="208"/>
      <c r="AE92" s="208"/>
      <c r="AF92" s="208"/>
      <c r="AG92" s="208"/>
      <c r="AH92" s="208"/>
      <c r="AI92" s="208"/>
      <c r="AJ92" s="208"/>
      <c r="AK92" s="209"/>
      <c r="AL92" s="49"/>
      <c r="AM92" s="50"/>
      <c r="AN92" s="53"/>
      <c r="AO92" s="53"/>
      <c r="AP92" s="208"/>
      <c r="AQ92" s="208"/>
      <c r="AR92" s="208"/>
      <c r="AS92" s="208"/>
      <c r="AT92" s="208"/>
      <c r="AU92" s="208"/>
      <c r="AV92" s="208"/>
      <c r="AW92" s="208"/>
      <c r="AX92" s="208"/>
      <c r="AY92" s="208"/>
      <c r="AZ92" s="208"/>
      <c r="BA92" s="208"/>
      <c r="BB92" s="208"/>
      <c r="BC92" s="208"/>
      <c r="BD92" s="208"/>
      <c r="BE92" s="208"/>
      <c r="BF92" s="208"/>
      <c r="BG92" s="208"/>
      <c r="BH92" s="208"/>
      <c r="BI92" s="212"/>
      <c r="BJ92" s="5"/>
    </row>
    <row r="93" spans="3:62" ht="7.5" customHeight="1" x14ac:dyDescent="0.4">
      <c r="C93" s="5"/>
      <c r="D93" s="46"/>
      <c r="E93" s="46"/>
      <c r="F93" s="46"/>
      <c r="G93" s="46"/>
      <c r="H93" s="46"/>
      <c r="I93" s="46"/>
      <c r="J93" s="46"/>
      <c r="K93" s="46"/>
      <c r="L93" s="46"/>
      <c r="M93" s="46"/>
      <c r="N93" s="46"/>
      <c r="O93" s="46"/>
      <c r="P93" s="46"/>
      <c r="Q93" s="46"/>
      <c r="R93" s="51"/>
      <c r="S93" s="51"/>
      <c r="T93" s="46"/>
      <c r="U93" s="46"/>
      <c r="V93" s="46"/>
      <c r="W93" s="46"/>
      <c r="X93" s="46"/>
      <c r="Y93" s="46"/>
      <c r="Z93" s="46"/>
      <c r="AA93" s="46"/>
      <c r="AB93" s="46"/>
      <c r="AC93" s="46"/>
      <c r="AD93" s="46"/>
      <c r="AE93" s="46"/>
      <c r="AF93" s="46"/>
      <c r="AG93" s="46"/>
      <c r="AH93" s="46"/>
      <c r="AI93" s="46"/>
      <c r="AJ93" s="46"/>
      <c r="AK93" s="46"/>
      <c r="AL93" s="46"/>
      <c r="AM93" s="19"/>
      <c r="AN93" s="51"/>
      <c r="AO93" s="51"/>
      <c r="AP93" s="5"/>
      <c r="AQ93" s="46"/>
      <c r="AR93" s="46"/>
      <c r="AS93" s="46"/>
      <c r="AT93" s="46"/>
      <c r="AU93" s="46"/>
      <c r="AV93" s="46"/>
      <c r="AW93" s="46"/>
      <c r="AX93" s="46"/>
      <c r="AY93" s="46"/>
      <c r="AZ93" s="46"/>
      <c r="BA93" s="46"/>
      <c r="BB93" s="46"/>
      <c r="BC93" s="46"/>
      <c r="BD93" s="46"/>
      <c r="BE93" s="46"/>
      <c r="BF93" s="46"/>
      <c r="BG93" s="46"/>
      <c r="BH93" s="46"/>
      <c r="BI93" s="46"/>
      <c r="BJ93" s="5"/>
    </row>
    <row r="94" spans="3:62" ht="7.5" customHeight="1" x14ac:dyDescent="0.4">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row>
    <row r="95" spans="3:62" ht="27" customHeight="1" thickBot="1" x14ac:dyDescent="0.45">
      <c r="C95" s="5"/>
      <c r="D95" s="214" t="s">
        <v>268</v>
      </c>
      <c r="E95" s="214"/>
      <c r="F95" s="214"/>
      <c r="G95" s="214"/>
      <c r="H95" s="214"/>
      <c r="I95" s="214"/>
      <c r="J95" s="214"/>
      <c r="K95" s="214"/>
      <c r="L95" s="214"/>
      <c r="M95" s="214"/>
      <c r="N95" s="214"/>
      <c r="O95" s="326">
        <f>市提出用!O95</f>
        <v>0</v>
      </c>
      <c r="P95" s="326"/>
      <c r="Q95" s="326"/>
      <c r="R95" s="326"/>
      <c r="S95" s="326"/>
      <c r="T95" s="326"/>
      <c r="U95" s="326"/>
      <c r="V95" s="326"/>
      <c r="W95" s="326"/>
      <c r="X95" s="326"/>
      <c r="Y95" s="326"/>
      <c r="Z95" s="326"/>
      <c r="AA95" s="326"/>
      <c r="AB95" s="326"/>
      <c r="AC95" s="326"/>
      <c r="AD95" s="326"/>
      <c r="AE95" s="326"/>
      <c r="AF95" s="326"/>
      <c r="AG95" s="326"/>
      <c r="AH95" s="326"/>
      <c r="AI95" s="326"/>
      <c r="AJ95" s="326"/>
      <c r="AK95" s="326"/>
      <c r="AL95" s="326"/>
      <c r="AM95" s="326"/>
      <c r="AN95" s="326"/>
      <c r="AO95" s="326"/>
      <c r="AP95" s="326"/>
      <c r="AQ95" s="214" t="s">
        <v>269</v>
      </c>
      <c r="AR95" s="214"/>
      <c r="AS95" s="214"/>
      <c r="AT95" s="214"/>
      <c r="AU95" s="214"/>
      <c r="AV95" s="326">
        <f>市提出用!AV95</f>
        <v>0</v>
      </c>
      <c r="AW95" s="326"/>
      <c r="AX95" s="326"/>
      <c r="AY95" s="326"/>
      <c r="AZ95" s="326"/>
      <c r="BA95" s="326"/>
      <c r="BB95" s="326"/>
      <c r="BC95" s="326"/>
      <c r="BD95" s="326"/>
      <c r="BE95" s="326"/>
      <c r="BF95" s="326"/>
      <c r="BG95" s="326"/>
      <c r="BH95" s="326"/>
      <c r="BI95" s="326"/>
      <c r="BJ95" s="5"/>
    </row>
    <row r="96" spans="3:62" ht="5.25" customHeight="1" thickTop="1" x14ac:dyDescent="0.4">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row>
    <row r="105" spans="45:45" ht="7.5" customHeight="1" x14ac:dyDescent="0.4">
      <c r="AS105" s="4"/>
    </row>
    <row r="106" spans="45:45" ht="7.5" customHeight="1" x14ac:dyDescent="0.4">
      <c r="AS106" s="4"/>
    </row>
    <row r="107" spans="45:45" ht="7.5" customHeight="1" x14ac:dyDescent="0.4">
      <c r="AS107" s="55"/>
    </row>
    <row r="108" spans="45:45" ht="7.5" customHeight="1" x14ac:dyDescent="0.4">
      <c r="AS108" s="4"/>
    </row>
    <row r="113" spans="5:45" ht="7.5" customHeight="1" x14ac:dyDescent="0.4">
      <c r="E113" s="54"/>
      <c r="F113" s="54"/>
      <c r="G113" s="54"/>
      <c r="H113" s="54"/>
      <c r="I113" s="54"/>
      <c r="J113" s="54"/>
      <c r="K113" s="54"/>
      <c r="L113" s="54"/>
      <c r="M113" s="54"/>
      <c r="N113" s="54"/>
      <c r="O113" s="54"/>
      <c r="P113" s="54"/>
      <c r="Q113" s="54"/>
      <c r="R113" s="54"/>
      <c r="S113" s="54"/>
      <c r="T113" s="54"/>
      <c r="U113" s="54"/>
      <c r="V113" s="54"/>
      <c r="W113" s="54"/>
      <c r="X113" s="54"/>
      <c r="Y113" s="54"/>
      <c r="Z113" s="54"/>
      <c r="AA113" s="54"/>
      <c r="AB113" s="54"/>
      <c r="AC113" s="54"/>
      <c r="AD113" s="54"/>
      <c r="AE113" s="54"/>
      <c r="AF113" s="54"/>
      <c r="AG113" s="54"/>
      <c r="AH113" s="54"/>
      <c r="AI113" s="54"/>
      <c r="AJ113" s="54"/>
      <c r="AK113" s="54"/>
      <c r="AL113" s="54"/>
      <c r="AM113" s="54"/>
      <c r="AN113" s="4"/>
      <c r="AO113" s="4"/>
      <c r="AP113" s="4"/>
      <c r="AQ113" s="4"/>
      <c r="AR113" s="4"/>
      <c r="AS113" s="4"/>
    </row>
    <row r="114" spans="5:45" ht="7.5" customHeight="1" x14ac:dyDescent="0.4">
      <c r="AB114" s="4"/>
      <c r="AC114" s="4"/>
      <c r="AD114" s="4"/>
      <c r="AE114" s="4"/>
      <c r="AF114" s="4"/>
    </row>
    <row r="116" spans="5:45" ht="7.5" customHeight="1" x14ac:dyDescent="0.4">
      <c r="X116" s="4"/>
      <c r="Y116" s="4"/>
      <c r="Z116" s="4"/>
      <c r="AA116" s="4"/>
      <c r="AB116" s="4"/>
      <c r="AC116" s="4"/>
      <c r="AD116" s="4"/>
      <c r="AE116" s="4"/>
      <c r="AF116" s="4"/>
    </row>
    <row r="117" spans="5:45" ht="7.5" customHeight="1" x14ac:dyDescent="0.4">
      <c r="X117" s="4"/>
      <c r="Y117" s="4"/>
      <c r="Z117" s="4"/>
      <c r="AA117" s="4"/>
      <c r="AB117" s="4"/>
      <c r="AC117" s="4"/>
      <c r="AD117" s="4"/>
      <c r="AE117" s="4"/>
      <c r="AF117" s="4"/>
    </row>
    <row r="118" spans="5:45" ht="7.5" customHeight="1" x14ac:dyDescent="0.4">
      <c r="X118" s="4"/>
      <c r="Y118" s="4"/>
      <c r="Z118" s="4"/>
      <c r="AA118" s="4"/>
      <c r="AB118" s="4"/>
      <c r="AC118" s="4"/>
      <c r="AD118" s="4"/>
      <c r="AE118" s="4"/>
      <c r="AF118" s="4"/>
    </row>
    <row r="119" spans="5:45" ht="7.5" customHeight="1" x14ac:dyDescent="0.4">
      <c r="X119" s="4"/>
      <c r="Y119" s="4"/>
      <c r="Z119" s="4"/>
      <c r="AA119" s="4"/>
      <c r="AB119" s="4"/>
      <c r="AC119" s="4"/>
      <c r="AD119" s="4"/>
      <c r="AE119" s="4"/>
      <c r="AF119" s="4"/>
    </row>
    <row r="120" spans="5:45" ht="7.5" customHeight="1" x14ac:dyDescent="0.4">
      <c r="AD120" s="56"/>
      <c r="AE120" s="4"/>
      <c r="AF120" s="4"/>
    </row>
    <row r="121" spans="5:45" ht="7.5" customHeight="1" x14ac:dyDescent="0.4">
      <c r="AD121" s="4"/>
      <c r="AE121" s="4"/>
      <c r="AF121" s="4"/>
    </row>
    <row r="123" spans="5:45" ht="7.5" customHeight="1" x14ac:dyDescent="0.4">
      <c r="E123" s="4"/>
      <c r="F123" s="4"/>
      <c r="G123" s="4"/>
      <c r="H123" s="4"/>
      <c r="I123" s="4"/>
      <c r="J123" s="4"/>
      <c r="K123" s="4"/>
      <c r="L123" s="4"/>
      <c r="M123" s="4"/>
      <c r="N123" s="4"/>
      <c r="O123" s="4"/>
      <c r="P123" s="4"/>
      <c r="Q123" s="4"/>
      <c r="R123" s="4"/>
      <c r="S123" s="4"/>
      <c r="T123" s="4"/>
      <c r="U123" s="4"/>
      <c r="V123" s="4"/>
      <c r="W123" s="4"/>
    </row>
  </sheetData>
  <sheetProtection algorithmName="SHA-512" hashValue="awZsotALav5Uw5G6Rt4V/fLIzw6iZTw+VAtLF22daUJA+/TmQhwPvcge1G033fl1msYB0BuADiOdxJBoHN4IdQ==" saltValue="VxfT1tcvFyLpVelu3ClnSA==" spinCount="100000" sheet="1" formatCells="0" formatColumns="0" formatRows="0" insertColumns="0" insertRows="0"/>
  <mergeCells count="245">
    <mergeCell ref="AN8:AR8"/>
    <mergeCell ref="AS8:BI8"/>
    <mergeCell ref="AD10:BI38"/>
    <mergeCell ref="X43:Y44"/>
    <mergeCell ref="Z43:AA44"/>
    <mergeCell ref="AB43:AC44"/>
    <mergeCell ref="D1:I1"/>
    <mergeCell ref="D2:BI2"/>
    <mergeCell ref="BE3:BI3"/>
    <mergeCell ref="D4:G4"/>
    <mergeCell ref="H4:Q4"/>
    <mergeCell ref="R4:AA4"/>
    <mergeCell ref="AK6:AN7"/>
    <mergeCell ref="AO6:AU7"/>
    <mergeCell ref="AV6:AY7"/>
    <mergeCell ref="AZ6:BC7"/>
    <mergeCell ref="BD6:BF7"/>
    <mergeCell ref="BG6:BI7"/>
    <mergeCell ref="D5:F7"/>
    <mergeCell ref="G5:T7"/>
    <mergeCell ref="U5:W5"/>
    <mergeCell ref="X5:AJ5"/>
    <mergeCell ref="AK5:BI5"/>
    <mergeCell ref="U6:W7"/>
    <mergeCell ref="X6:AD7"/>
    <mergeCell ref="AE6:AF7"/>
    <mergeCell ref="AG6:AH7"/>
    <mergeCell ref="AI6:AJ7"/>
    <mergeCell ref="D45:E46"/>
    <mergeCell ref="F45:G45"/>
    <mergeCell ref="H45:I45"/>
    <mergeCell ref="J45:K45"/>
    <mergeCell ref="L45:M45"/>
    <mergeCell ref="N45:O45"/>
    <mergeCell ref="T42:W42"/>
    <mergeCell ref="R45:S45"/>
    <mergeCell ref="T45:U45"/>
    <mergeCell ref="V45:W45"/>
    <mergeCell ref="X45:Y45"/>
    <mergeCell ref="Z45:AA45"/>
    <mergeCell ref="T46:U46"/>
    <mergeCell ref="V46:W46"/>
    <mergeCell ref="X46:Y46"/>
    <mergeCell ref="Z46:AA46"/>
    <mergeCell ref="AB46:AC46"/>
    <mergeCell ref="AD46:AE46"/>
    <mergeCell ref="D40:J41"/>
    <mergeCell ref="AP42:AV43"/>
    <mergeCell ref="AD43:AE44"/>
    <mergeCell ref="AF43:AG44"/>
    <mergeCell ref="AH43:AI44"/>
    <mergeCell ref="AJ43:AK44"/>
    <mergeCell ref="R43:S44"/>
    <mergeCell ref="T43:U44"/>
    <mergeCell ref="V43:W44"/>
    <mergeCell ref="F46:G46"/>
    <mergeCell ref="H46:I46"/>
    <mergeCell ref="J46:K46"/>
    <mergeCell ref="L46:M46"/>
    <mergeCell ref="N46:O46"/>
    <mergeCell ref="P46:Q46"/>
    <mergeCell ref="R46:S46"/>
    <mergeCell ref="F43:G44"/>
    <mergeCell ref="H43:I44"/>
    <mergeCell ref="J43:K44"/>
    <mergeCell ref="L43:M44"/>
    <mergeCell ref="N43:O44"/>
    <mergeCell ref="P43:Q44"/>
    <mergeCell ref="AB45:AC45"/>
    <mergeCell ref="AD45:AE45"/>
    <mergeCell ref="P45:Q45"/>
    <mergeCell ref="AR45:AS46"/>
    <mergeCell ref="AV45:AW46"/>
    <mergeCell ref="BD45:BE46"/>
    <mergeCell ref="AF45:AG45"/>
    <mergeCell ref="AH45:AI45"/>
    <mergeCell ref="AJ45:AK45"/>
    <mergeCell ref="AL45:AM46"/>
    <mergeCell ref="AF46:AG46"/>
    <mergeCell ref="AH46:AI46"/>
    <mergeCell ref="AJ46:AK46"/>
    <mergeCell ref="R47:S48"/>
    <mergeCell ref="T47:U48"/>
    <mergeCell ref="V47:W48"/>
    <mergeCell ref="X47:Y48"/>
    <mergeCell ref="Z47:AA48"/>
    <mergeCell ref="AB47:AC48"/>
    <mergeCell ref="F47:G48"/>
    <mergeCell ref="H47:I48"/>
    <mergeCell ref="J47:K48"/>
    <mergeCell ref="L47:M48"/>
    <mergeCell ref="N47:O48"/>
    <mergeCell ref="P47:Q48"/>
    <mergeCell ref="BD47:BE48"/>
    <mergeCell ref="T49:W49"/>
    <mergeCell ref="AP49:AQ50"/>
    <mergeCell ref="AR49:AU49"/>
    <mergeCell ref="AV49:AW49"/>
    <mergeCell ref="BC49:BF49"/>
    <mergeCell ref="AD47:AE48"/>
    <mergeCell ref="AF47:AG48"/>
    <mergeCell ref="AH47:AI48"/>
    <mergeCell ref="AJ47:AK48"/>
    <mergeCell ref="AR47:AS48"/>
    <mergeCell ref="AV47:AW48"/>
    <mergeCell ref="J53:O54"/>
    <mergeCell ref="P53:Q54"/>
    <mergeCell ref="R53:S54"/>
    <mergeCell ref="T53:Y54"/>
    <mergeCell ref="AB53:AC53"/>
    <mergeCell ref="BG49:BH50"/>
    <mergeCell ref="AB50:AN51"/>
    <mergeCell ref="AR50:AU50"/>
    <mergeCell ref="AZ50:BA50"/>
    <mergeCell ref="BC50:BF50"/>
    <mergeCell ref="P51:S52"/>
    <mergeCell ref="T51:Y52"/>
    <mergeCell ref="AR51:AS52"/>
    <mergeCell ref="AZ51:BA52"/>
    <mergeCell ref="AD53:AN53"/>
    <mergeCell ref="AR53:AS54"/>
    <mergeCell ref="AZ53:BA54"/>
    <mergeCell ref="BD53:BE54"/>
    <mergeCell ref="AB54:AC54"/>
    <mergeCell ref="AD54:AN54"/>
    <mergeCell ref="BD51:BE52"/>
    <mergeCell ref="AB52:AC52"/>
    <mergeCell ref="AD52:AN52"/>
    <mergeCell ref="D57:E58"/>
    <mergeCell ref="J57:O58"/>
    <mergeCell ref="P57:Q58"/>
    <mergeCell ref="R57:S58"/>
    <mergeCell ref="D55:E56"/>
    <mergeCell ref="J55:O56"/>
    <mergeCell ref="P55:Q56"/>
    <mergeCell ref="R55:S56"/>
    <mergeCell ref="V55:X57"/>
    <mergeCell ref="D53:E54"/>
    <mergeCell ref="AR59:AZ60"/>
    <mergeCell ref="BA59:BD60"/>
    <mergeCell ref="BE59:BF60"/>
    <mergeCell ref="J61:K62"/>
    <mergeCell ref="L61:U62"/>
    <mergeCell ref="V61:W62"/>
    <mergeCell ref="X61:Y62"/>
    <mergeCell ref="AB61:AC61"/>
    <mergeCell ref="AD61:AO61"/>
    <mergeCell ref="AR61:AZ62"/>
    <mergeCell ref="BA61:BD62"/>
    <mergeCell ref="BE61:BF62"/>
    <mergeCell ref="AB62:AC62"/>
    <mergeCell ref="AD62:AO62"/>
    <mergeCell ref="D59:E60"/>
    <mergeCell ref="J59:O60"/>
    <mergeCell ref="P59:Q60"/>
    <mergeCell ref="R59:S60"/>
    <mergeCell ref="AB59:AO60"/>
    <mergeCell ref="Y55:Z57"/>
    <mergeCell ref="AB55:AC55"/>
    <mergeCell ref="AD55:AN55"/>
    <mergeCell ref="AB56:AN56"/>
    <mergeCell ref="AR68:BB70"/>
    <mergeCell ref="BC68:BI70"/>
    <mergeCell ref="F70:J70"/>
    <mergeCell ref="N70:Z70"/>
    <mergeCell ref="AB64:AC64"/>
    <mergeCell ref="AD64:AO64"/>
    <mergeCell ref="J65:K66"/>
    <mergeCell ref="L65:U66"/>
    <mergeCell ref="V65:W66"/>
    <mergeCell ref="X65:Y66"/>
    <mergeCell ref="AB65:AC65"/>
    <mergeCell ref="AD65:AO65"/>
    <mergeCell ref="AB66:AO66"/>
    <mergeCell ref="J63:K64"/>
    <mergeCell ref="L63:U64"/>
    <mergeCell ref="V63:W64"/>
    <mergeCell ref="X63:Y64"/>
    <mergeCell ref="AB63:AC63"/>
    <mergeCell ref="AD63:AO63"/>
    <mergeCell ref="D68:K69"/>
    <mergeCell ref="L68:Z69"/>
    <mergeCell ref="AA68:AI70"/>
    <mergeCell ref="AJ68:AQ70"/>
    <mergeCell ref="F74:J74"/>
    <mergeCell ref="N74:Z74"/>
    <mergeCell ref="AC74:AH74"/>
    <mergeCell ref="AL74:AQ74"/>
    <mergeCell ref="AT74:AY74"/>
    <mergeCell ref="BE74:BI74"/>
    <mergeCell ref="F72:J72"/>
    <mergeCell ref="N72:Z72"/>
    <mergeCell ref="AC72:AH72"/>
    <mergeCell ref="AL72:AQ72"/>
    <mergeCell ref="AT72:AY72"/>
    <mergeCell ref="BE72:BI72"/>
    <mergeCell ref="D76:AF77"/>
    <mergeCell ref="AG76:BI77"/>
    <mergeCell ref="D85:R85"/>
    <mergeCell ref="D86:F86"/>
    <mergeCell ref="G86:O86"/>
    <mergeCell ref="P86:R86"/>
    <mergeCell ref="S86:AK86"/>
    <mergeCell ref="AL86:AN86"/>
    <mergeCell ref="AG78:BI83"/>
    <mergeCell ref="D78:AF80"/>
    <mergeCell ref="D81:AF83"/>
    <mergeCell ref="D95:N95"/>
    <mergeCell ref="O95:AP95"/>
    <mergeCell ref="AQ95:AU95"/>
    <mergeCell ref="AV95:BI95"/>
    <mergeCell ref="D89:O92"/>
    <mergeCell ref="R89:S89"/>
    <mergeCell ref="T89:AK89"/>
    <mergeCell ref="AN89:AO89"/>
    <mergeCell ref="AP89:BI89"/>
    <mergeCell ref="R90:S90"/>
    <mergeCell ref="T90:AK90"/>
    <mergeCell ref="AN90:AO90"/>
    <mergeCell ref="AP90:BI90"/>
    <mergeCell ref="R91:S91"/>
    <mergeCell ref="F53:I54"/>
    <mergeCell ref="F55:I56"/>
    <mergeCell ref="F57:I58"/>
    <mergeCell ref="F59:I60"/>
    <mergeCell ref="F51:O52"/>
    <mergeCell ref="T91:AK92"/>
    <mergeCell ref="AN91:AO91"/>
    <mergeCell ref="AP91:BI92"/>
    <mergeCell ref="R92:S92"/>
    <mergeCell ref="M88:N88"/>
    <mergeCell ref="R88:S88"/>
    <mergeCell ref="Y88:AB88"/>
    <mergeCell ref="AC88:AD88"/>
    <mergeCell ref="AN88:AO88"/>
    <mergeCell ref="AP88:BI88"/>
    <mergeCell ref="AO86:BI86"/>
    <mergeCell ref="M87:N87"/>
    <mergeCell ref="R87:S87"/>
    <mergeCell ref="T87:X87"/>
    <mergeCell ref="Y87:AB87"/>
    <mergeCell ref="AC87:AD87"/>
    <mergeCell ref="AE87:AI87"/>
    <mergeCell ref="AN87:AO87"/>
    <mergeCell ref="AP87:BI87"/>
  </mergeCells>
  <phoneticPr fontId="1"/>
  <conditionalFormatting sqref="F43:AK44 F47:AK48">
    <cfRule type="cellIs" dxfId="14" priority="23" operator="equal">
      <formula>2</formula>
    </cfRule>
    <cfRule type="cellIs" dxfId="13" priority="24" operator="equal">
      <formula>3</formula>
    </cfRule>
  </conditionalFormatting>
  <conditionalFormatting sqref="X6">
    <cfRule type="expression" dxfId="12" priority="22">
      <formula>ISNUMBER($X$6)</formula>
    </cfRule>
  </conditionalFormatting>
  <conditionalFormatting sqref="G5:T7">
    <cfRule type="expression" dxfId="11" priority="19">
      <formula>ISTEXT($G$5)</formula>
    </cfRule>
  </conditionalFormatting>
  <conditionalFormatting sqref="V61:W66">
    <cfRule type="expression" dxfId="10" priority="18">
      <formula>$P$59=SUM($V$61:$W$66)</formula>
    </cfRule>
  </conditionalFormatting>
  <conditionalFormatting sqref="P53:Q60">
    <cfRule type="expression" dxfId="9" priority="17">
      <formula>NOT(SUM($P$53:$Q$60)=32)</formula>
    </cfRule>
  </conditionalFormatting>
  <conditionalFormatting sqref="P59:Q60">
    <cfRule type="expression" dxfId="8" priority="16">
      <formula>$P$59&lt;&gt;SUM($V$61:$W$66)</formula>
    </cfRule>
  </conditionalFormatting>
  <conditionalFormatting sqref="H4:Q4">
    <cfRule type="expression" dxfId="7" priority="15">
      <formula>ISNUMBER($H$4)</formula>
    </cfRule>
  </conditionalFormatting>
  <conditionalFormatting sqref="AV6:AY7">
    <cfRule type="expression" dxfId="6" priority="4">
      <formula>$AV$6=0</formula>
    </cfRule>
  </conditionalFormatting>
  <conditionalFormatting sqref="AZ6:BC7">
    <cfRule type="expression" dxfId="5" priority="3">
      <formula>$AZ$6=0</formula>
    </cfRule>
  </conditionalFormatting>
  <conditionalFormatting sqref="BG6:BI7">
    <cfRule type="expression" dxfId="4" priority="2">
      <formula>$BG$6=0</formula>
    </cfRule>
  </conditionalFormatting>
  <conditionalFormatting sqref="AG78">
    <cfRule type="expression" dxfId="3" priority="1">
      <formula>$AG$78=0</formula>
    </cfRule>
  </conditionalFormatting>
  <pageMargins left="0.7" right="0.7" top="0.75" bottom="0.75" header="0.3" footer="0.3"/>
  <pageSetup paperSize="9" scale="97"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D4341F-6197-4B8B-8117-8DA0440EB86A}">
  <sheetPr codeName="Sheet2"/>
  <dimension ref="B1:G179"/>
  <sheetViews>
    <sheetView zoomScale="85" zoomScaleNormal="85" workbookViewId="0">
      <selection activeCell="H8" sqref="H8"/>
    </sheetView>
  </sheetViews>
  <sheetFormatPr defaultRowHeight="18.75" x14ac:dyDescent="0.4"/>
  <cols>
    <col min="2" max="2" width="13" bestFit="1" customWidth="1"/>
    <col min="6" max="6" width="4" bestFit="1" customWidth="1"/>
    <col min="7" max="7" width="102.125" customWidth="1"/>
  </cols>
  <sheetData>
    <row r="1" spans="2:7" x14ac:dyDescent="0.4">
      <c r="B1" t="s">
        <v>2</v>
      </c>
      <c r="D1" t="s">
        <v>182</v>
      </c>
      <c r="F1" s="95" t="s">
        <v>323</v>
      </c>
      <c r="G1" s="95" t="s">
        <v>324</v>
      </c>
    </row>
    <row r="2" spans="2:7" x14ac:dyDescent="0.4">
      <c r="B2" t="s">
        <v>3</v>
      </c>
      <c r="D2" t="s">
        <v>183</v>
      </c>
      <c r="F2" s="96">
        <v>1</v>
      </c>
      <c r="G2" s="96" t="s">
        <v>325</v>
      </c>
    </row>
    <row r="3" spans="2:7" x14ac:dyDescent="0.4">
      <c r="B3" t="s">
        <v>4</v>
      </c>
      <c r="D3" t="s">
        <v>184</v>
      </c>
      <c r="F3" s="96">
        <v>2</v>
      </c>
      <c r="G3" s="96" t="s">
        <v>326</v>
      </c>
    </row>
    <row r="4" spans="2:7" x14ac:dyDescent="0.4">
      <c r="B4" t="s">
        <v>5</v>
      </c>
      <c r="D4" t="s">
        <v>185</v>
      </c>
      <c r="F4" s="96">
        <v>3</v>
      </c>
      <c r="G4" s="96" t="s">
        <v>327</v>
      </c>
    </row>
    <row r="5" spans="2:7" x14ac:dyDescent="0.4">
      <c r="B5" t="s">
        <v>6</v>
      </c>
      <c r="D5" t="s">
        <v>186</v>
      </c>
      <c r="F5" s="96">
        <v>4</v>
      </c>
      <c r="G5" s="96" t="s">
        <v>347</v>
      </c>
    </row>
    <row r="6" spans="2:7" x14ac:dyDescent="0.4">
      <c r="B6" t="s">
        <v>7</v>
      </c>
      <c r="D6" t="s">
        <v>187</v>
      </c>
      <c r="F6" s="96">
        <v>5</v>
      </c>
      <c r="G6" s="96" t="s">
        <v>328</v>
      </c>
    </row>
    <row r="7" spans="2:7" x14ac:dyDescent="0.4">
      <c r="B7" t="s">
        <v>8</v>
      </c>
      <c r="F7" s="96">
        <v>6</v>
      </c>
      <c r="G7" s="96" t="s">
        <v>348</v>
      </c>
    </row>
    <row r="8" spans="2:7" x14ac:dyDescent="0.4">
      <c r="B8" t="s">
        <v>9</v>
      </c>
      <c r="F8" s="96">
        <v>7</v>
      </c>
      <c r="G8" s="96" t="s">
        <v>349</v>
      </c>
    </row>
    <row r="9" spans="2:7" x14ac:dyDescent="0.4">
      <c r="B9" t="s">
        <v>10</v>
      </c>
      <c r="F9" s="96">
        <v>8</v>
      </c>
      <c r="G9" s="96" t="s">
        <v>332</v>
      </c>
    </row>
    <row r="10" spans="2:7" x14ac:dyDescent="0.4">
      <c r="B10" t="s">
        <v>11</v>
      </c>
      <c r="F10" s="96">
        <v>9</v>
      </c>
      <c r="G10" s="96" t="s">
        <v>350</v>
      </c>
    </row>
    <row r="11" spans="2:7" x14ac:dyDescent="0.4">
      <c r="B11" t="s">
        <v>12</v>
      </c>
      <c r="F11" s="96">
        <v>10</v>
      </c>
      <c r="G11" s="96" t="s">
        <v>351</v>
      </c>
    </row>
    <row r="12" spans="2:7" x14ac:dyDescent="0.4">
      <c r="B12" t="s">
        <v>13</v>
      </c>
      <c r="F12" s="96"/>
      <c r="G12" s="96"/>
    </row>
    <row r="13" spans="2:7" x14ac:dyDescent="0.4">
      <c r="B13" t="s">
        <v>14</v>
      </c>
      <c r="F13" s="96">
        <v>11</v>
      </c>
      <c r="G13" s="96" t="s">
        <v>352</v>
      </c>
    </row>
    <row r="14" spans="2:7" x14ac:dyDescent="0.4">
      <c r="B14" t="s">
        <v>15</v>
      </c>
      <c r="F14" s="96">
        <v>12</v>
      </c>
      <c r="G14" s="96" t="s">
        <v>333</v>
      </c>
    </row>
    <row r="15" spans="2:7" x14ac:dyDescent="0.4">
      <c r="B15" t="s">
        <v>16</v>
      </c>
      <c r="F15" s="96">
        <v>13</v>
      </c>
      <c r="G15" s="96" t="s">
        <v>331</v>
      </c>
    </row>
    <row r="16" spans="2:7" x14ac:dyDescent="0.4">
      <c r="B16" t="s">
        <v>17</v>
      </c>
      <c r="F16" s="96">
        <v>14</v>
      </c>
      <c r="G16" s="96" t="s">
        <v>334</v>
      </c>
    </row>
    <row r="17" spans="2:7" x14ac:dyDescent="0.4">
      <c r="B17" t="s">
        <v>18</v>
      </c>
      <c r="F17" s="96">
        <v>15</v>
      </c>
      <c r="G17" s="96" t="s">
        <v>329</v>
      </c>
    </row>
    <row r="18" spans="2:7" x14ac:dyDescent="0.4">
      <c r="B18" t="s">
        <v>19</v>
      </c>
      <c r="F18" s="96">
        <v>16</v>
      </c>
      <c r="G18" s="96" t="s">
        <v>335</v>
      </c>
    </row>
    <row r="19" spans="2:7" x14ac:dyDescent="0.4">
      <c r="B19" t="s">
        <v>20</v>
      </c>
      <c r="F19" s="96">
        <v>17</v>
      </c>
      <c r="G19" s="96" t="s">
        <v>330</v>
      </c>
    </row>
    <row r="20" spans="2:7" x14ac:dyDescent="0.4">
      <c r="B20" t="s">
        <v>21</v>
      </c>
    </row>
    <row r="21" spans="2:7" x14ac:dyDescent="0.4">
      <c r="B21" t="s">
        <v>22</v>
      </c>
    </row>
    <row r="22" spans="2:7" x14ac:dyDescent="0.4">
      <c r="B22" t="s">
        <v>23</v>
      </c>
    </row>
    <row r="23" spans="2:7" x14ac:dyDescent="0.4">
      <c r="B23" t="s">
        <v>24</v>
      </c>
    </row>
    <row r="24" spans="2:7" x14ac:dyDescent="0.4">
      <c r="B24" t="s">
        <v>25</v>
      </c>
    </row>
    <row r="25" spans="2:7" x14ac:dyDescent="0.4">
      <c r="B25" t="s">
        <v>26</v>
      </c>
    </row>
    <row r="26" spans="2:7" x14ac:dyDescent="0.4">
      <c r="B26" t="s">
        <v>27</v>
      </c>
    </row>
    <row r="27" spans="2:7" x14ac:dyDescent="0.4">
      <c r="B27" t="s">
        <v>28</v>
      </c>
    </row>
    <row r="28" spans="2:7" x14ac:dyDescent="0.4">
      <c r="B28" t="s">
        <v>29</v>
      </c>
    </row>
    <row r="29" spans="2:7" x14ac:dyDescent="0.4">
      <c r="B29" t="s">
        <v>30</v>
      </c>
    </row>
    <row r="30" spans="2:7" x14ac:dyDescent="0.4">
      <c r="B30" t="s">
        <v>31</v>
      </c>
    </row>
    <row r="31" spans="2:7" x14ac:dyDescent="0.4">
      <c r="B31" t="s">
        <v>32</v>
      </c>
    </row>
    <row r="32" spans="2:7" x14ac:dyDescent="0.4">
      <c r="B32" t="s">
        <v>33</v>
      </c>
    </row>
    <row r="33" spans="2:2" x14ac:dyDescent="0.4">
      <c r="B33" t="s">
        <v>34</v>
      </c>
    </row>
    <row r="34" spans="2:2" x14ac:dyDescent="0.4">
      <c r="B34" t="s">
        <v>35</v>
      </c>
    </row>
    <row r="35" spans="2:2" x14ac:dyDescent="0.4">
      <c r="B35" t="s">
        <v>36</v>
      </c>
    </row>
    <row r="36" spans="2:2" x14ac:dyDescent="0.4">
      <c r="B36" t="s">
        <v>37</v>
      </c>
    </row>
    <row r="37" spans="2:2" x14ac:dyDescent="0.4">
      <c r="B37" t="s">
        <v>38</v>
      </c>
    </row>
    <row r="38" spans="2:2" x14ac:dyDescent="0.4">
      <c r="B38" t="s">
        <v>39</v>
      </c>
    </row>
    <row r="39" spans="2:2" x14ac:dyDescent="0.4">
      <c r="B39" t="s">
        <v>40</v>
      </c>
    </row>
    <row r="40" spans="2:2" x14ac:dyDescent="0.4">
      <c r="B40" t="s">
        <v>41</v>
      </c>
    </row>
    <row r="41" spans="2:2" x14ac:dyDescent="0.4">
      <c r="B41" t="s">
        <v>42</v>
      </c>
    </row>
    <row r="42" spans="2:2" x14ac:dyDescent="0.4">
      <c r="B42" t="s">
        <v>43</v>
      </c>
    </row>
    <row r="43" spans="2:2" x14ac:dyDescent="0.4">
      <c r="B43" t="s">
        <v>44</v>
      </c>
    </row>
    <row r="44" spans="2:2" x14ac:dyDescent="0.4">
      <c r="B44" t="s">
        <v>45</v>
      </c>
    </row>
    <row r="45" spans="2:2" x14ac:dyDescent="0.4">
      <c r="B45" t="s">
        <v>46</v>
      </c>
    </row>
    <row r="46" spans="2:2" x14ac:dyDescent="0.4">
      <c r="B46" t="s">
        <v>47</v>
      </c>
    </row>
    <row r="47" spans="2:2" x14ac:dyDescent="0.4">
      <c r="B47" t="s">
        <v>48</v>
      </c>
    </row>
    <row r="48" spans="2:2" x14ac:dyDescent="0.4">
      <c r="B48" t="s">
        <v>49</v>
      </c>
    </row>
    <row r="49" spans="2:2" x14ac:dyDescent="0.4">
      <c r="B49" t="s">
        <v>50</v>
      </c>
    </row>
    <row r="50" spans="2:2" x14ac:dyDescent="0.4">
      <c r="B50" t="s">
        <v>51</v>
      </c>
    </row>
    <row r="51" spans="2:2" x14ac:dyDescent="0.4">
      <c r="B51" t="s">
        <v>52</v>
      </c>
    </row>
    <row r="52" spans="2:2" x14ac:dyDescent="0.4">
      <c r="B52" t="s">
        <v>53</v>
      </c>
    </row>
    <row r="53" spans="2:2" x14ac:dyDescent="0.4">
      <c r="B53" t="s">
        <v>54</v>
      </c>
    </row>
    <row r="54" spans="2:2" x14ac:dyDescent="0.4">
      <c r="B54" t="s">
        <v>55</v>
      </c>
    </row>
    <row r="55" spans="2:2" x14ac:dyDescent="0.4">
      <c r="B55" t="s">
        <v>56</v>
      </c>
    </row>
    <row r="56" spans="2:2" x14ac:dyDescent="0.4">
      <c r="B56" t="s">
        <v>57</v>
      </c>
    </row>
    <row r="57" spans="2:2" x14ac:dyDescent="0.4">
      <c r="B57" t="s">
        <v>58</v>
      </c>
    </row>
    <row r="58" spans="2:2" x14ac:dyDescent="0.4">
      <c r="B58" t="s">
        <v>59</v>
      </c>
    </row>
    <row r="59" spans="2:2" x14ac:dyDescent="0.4">
      <c r="B59" t="s">
        <v>60</v>
      </c>
    </row>
    <row r="60" spans="2:2" x14ac:dyDescent="0.4">
      <c r="B60" t="s">
        <v>61</v>
      </c>
    </row>
    <row r="61" spans="2:2" x14ac:dyDescent="0.4">
      <c r="B61" t="s">
        <v>62</v>
      </c>
    </row>
    <row r="62" spans="2:2" x14ac:dyDescent="0.4">
      <c r="B62" t="s">
        <v>63</v>
      </c>
    </row>
    <row r="63" spans="2:2" x14ac:dyDescent="0.4">
      <c r="B63" t="s">
        <v>64</v>
      </c>
    </row>
    <row r="64" spans="2:2" x14ac:dyDescent="0.4">
      <c r="B64" t="s">
        <v>65</v>
      </c>
    </row>
    <row r="65" spans="2:2" x14ac:dyDescent="0.4">
      <c r="B65" t="s">
        <v>66</v>
      </c>
    </row>
    <row r="66" spans="2:2" x14ac:dyDescent="0.4">
      <c r="B66" t="s">
        <v>67</v>
      </c>
    </row>
    <row r="67" spans="2:2" x14ac:dyDescent="0.4">
      <c r="B67" t="s">
        <v>68</v>
      </c>
    </row>
    <row r="68" spans="2:2" x14ac:dyDescent="0.4">
      <c r="B68" t="s">
        <v>69</v>
      </c>
    </row>
    <row r="69" spans="2:2" x14ac:dyDescent="0.4">
      <c r="B69" t="s">
        <v>70</v>
      </c>
    </row>
    <row r="70" spans="2:2" x14ac:dyDescent="0.4">
      <c r="B70" t="s">
        <v>71</v>
      </c>
    </row>
    <row r="71" spans="2:2" x14ac:dyDescent="0.4">
      <c r="B71" t="s">
        <v>72</v>
      </c>
    </row>
    <row r="72" spans="2:2" x14ac:dyDescent="0.4">
      <c r="B72" t="s">
        <v>73</v>
      </c>
    </row>
    <row r="73" spans="2:2" x14ac:dyDescent="0.4">
      <c r="B73" t="s">
        <v>74</v>
      </c>
    </row>
    <row r="74" spans="2:2" x14ac:dyDescent="0.4">
      <c r="B74" t="s">
        <v>75</v>
      </c>
    </row>
    <row r="75" spans="2:2" x14ac:dyDescent="0.4">
      <c r="B75" t="s">
        <v>76</v>
      </c>
    </row>
    <row r="76" spans="2:2" x14ac:dyDescent="0.4">
      <c r="B76" t="s">
        <v>77</v>
      </c>
    </row>
    <row r="77" spans="2:2" x14ac:dyDescent="0.4">
      <c r="B77" t="s">
        <v>78</v>
      </c>
    </row>
    <row r="78" spans="2:2" x14ac:dyDescent="0.4">
      <c r="B78" t="s">
        <v>79</v>
      </c>
    </row>
    <row r="79" spans="2:2" x14ac:dyDescent="0.4">
      <c r="B79" t="s">
        <v>80</v>
      </c>
    </row>
    <row r="80" spans="2:2" x14ac:dyDescent="0.4">
      <c r="B80" t="s">
        <v>81</v>
      </c>
    </row>
    <row r="81" spans="2:2" x14ac:dyDescent="0.4">
      <c r="B81" t="s">
        <v>82</v>
      </c>
    </row>
    <row r="82" spans="2:2" x14ac:dyDescent="0.4">
      <c r="B82" t="s">
        <v>83</v>
      </c>
    </row>
    <row r="83" spans="2:2" x14ac:dyDescent="0.4">
      <c r="B83" t="s">
        <v>84</v>
      </c>
    </row>
    <row r="84" spans="2:2" x14ac:dyDescent="0.4">
      <c r="B84" t="s">
        <v>85</v>
      </c>
    </row>
    <row r="85" spans="2:2" x14ac:dyDescent="0.4">
      <c r="B85" t="s">
        <v>86</v>
      </c>
    </row>
    <row r="86" spans="2:2" x14ac:dyDescent="0.4">
      <c r="B86" t="s">
        <v>87</v>
      </c>
    </row>
    <row r="87" spans="2:2" x14ac:dyDescent="0.4">
      <c r="B87" t="s">
        <v>88</v>
      </c>
    </row>
    <row r="88" spans="2:2" x14ac:dyDescent="0.4">
      <c r="B88" t="s">
        <v>89</v>
      </c>
    </row>
    <row r="89" spans="2:2" x14ac:dyDescent="0.4">
      <c r="B89" t="s">
        <v>90</v>
      </c>
    </row>
    <row r="90" spans="2:2" x14ac:dyDescent="0.4">
      <c r="B90" t="s">
        <v>91</v>
      </c>
    </row>
    <row r="91" spans="2:2" x14ac:dyDescent="0.4">
      <c r="B91" t="s">
        <v>92</v>
      </c>
    </row>
    <row r="92" spans="2:2" x14ac:dyDescent="0.4">
      <c r="B92" t="s">
        <v>93</v>
      </c>
    </row>
    <row r="93" spans="2:2" x14ac:dyDescent="0.4">
      <c r="B93" t="s">
        <v>94</v>
      </c>
    </row>
    <row r="94" spans="2:2" x14ac:dyDescent="0.4">
      <c r="B94" t="s">
        <v>95</v>
      </c>
    </row>
    <row r="95" spans="2:2" x14ac:dyDescent="0.4">
      <c r="B95" t="s">
        <v>96</v>
      </c>
    </row>
    <row r="96" spans="2:2" x14ac:dyDescent="0.4">
      <c r="B96" t="s">
        <v>97</v>
      </c>
    </row>
    <row r="97" spans="2:2" x14ac:dyDescent="0.4">
      <c r="B97" t="s">
        <v>98</v>
      </c>
    </row>
    <row r="98" spans="2:2" x14ac:dyDescent="0.4">
      <c r="B98" t="s">
        <v>99</v>
      </c>
    </row>
    <row r="99" spans="2:2" x14ac:dyDescent="0.4">
      <c r="B99" t="s">
        <v>100</v>
      </c>
    </row>
    <row r="100" spans="2:2" x14ac:dyDescent="0.4">
      <c r="B100" t="s">
        <v>101</v>
      </c>
    </row>
    <row r="101" spans="2:2" x14ac:dyDescent="0.4">
      <c r="B101" t="s">
        <v>102</v>
      </c>
    </row>
    <row r="102" spans="2:2" x14ac:dyDescent="0.4">
      <c r="B102" t="s">
        <v>103</v>
      </c>
    </row>
    <row r="103" spans="2:2" x14ac:dyDescent="0.4">
      <c r="B103" t="s">
        <v>104</v>
      </c>
    </row>
    <row r="104" spans="2:2" x14ac:dyDescent="0.4">
      <c r="B104" t="s">
        <v>105</v>
      </c>
    </row>
    <row r="105" spans="2:2" x14ac:dyDescent="0.4">
      <c r="B105" t="s">
        <v>106</v>
      </c>
    </row>
    <row r="106" spans="2:2" x14ac:dyDescent="0.4">
      <c r="B106" t="s">
        <v>107</v>
      </c>
    </row>
    <row r="107" spans="2:2" x14ac:dyDescent="0.4">
      <c r="B107" t="s">
        <v>108</v>
      </c>
    </row>
    <row r="108" spans="2:2" x14ac:dyDescent="0.4">
      <c r="B108" t="s">
        <v>109</v>
      </c>
    </row>
    <row r="109" spans="2:2" x14ac:dyDescent="0.4">
      <c r="B109" t="s">
        <v>110</v>
      </c>
    </row>
    <row r="110" spans="2:2" x14ac:dyDescent="0.4">
      <c r="B110" t="s">
        <v>111</v>
      </c>
    </row>
    <row r="111" spans="2:2" x14ac:dyDescent="0.4">
      <c r="B111" t="s">
        <v>112</v>
      </c>
    </row>
    <row r="112" spans="2:2" x14ac:dyDescent="0.4">
      <c r="B112" t="s">
        <v>113</v>
      </c>
    </row>
    <row r="113" spans="2:2" x14ac:dyDescent="0.4">
      <c r="B113" t="s">
        <v>114</v>
      </c>
    </row>
    <row r="114" spans="2:2" x14ac:dyDescent="0.4">
      <c r="B114" t="s">
        <v>115</v>
      </c>
    </row>
    <row r="115" spans="2:2" x14ac:dyDescent="0.4">
      <c r="B115" t="s">
        <v>116</v>
      </c>
    </row>
    <row r="116" spans="2:2" x14ac:dyDescent="0.4">
      <c r="B116" t="s">
        <v>117</v>
      </c>
    </row>
    <row r="117" spans="2:2" x14ac:dyDescent="0.4">
      <c r="B117" t="s">
        <v>118</v>
      </c>
    </row>
    <row r="118" spans="2:2" x14ac:dyDescent="0.4">
      <c r="B118" t="s">
        <v>119</v>
      </c>
    </row>
    <row r="119" spans="2:2" x14ac:dyDescent="0.4">
      <c r="B119" t="s">
        <v>120</v>
      </c>
    </row>
    <row r="120" spans="2:2" x14ac:dyDescent="0.4">
      <c r="B120" t="s">
        <v>121</v>
      </c>
    </row>
    <row r="121" spans="2:2" x14ac:dyDescent="0.4">
      <c r="B121" t="s">
        <v>122</v>
      </c>
    </row>
    <row r="122" spans="2:2" x14ac:dyDescent="0.4">
      <c r="B122" t="s">
        <v>123</v>
      </c>
    </row>
    <row r="123" spans="2:2" x14ac:dyDescent="0.4">
      <c r="B123" t="s">
        <v>124</v>
      </c>
    </row>
    <row r="124" spans="2:2" x14ac:dyDescent="0.4">
      <c r="B124" t="s">
        <v>125</v>
      </c>
    </row>
    <row r="125" spans="2:2" x14ac:dyDescent="0.4">
      <c r="B125" t="s">
        <v>126</v>
      </c>
    </row>
    <row r="126" spans="2:2" x14ac:dyDescent="0.4">
      <c r="B126" t="s">
        <v>127</v>
      </c>
    </row>
    <row r="127" spans="2:2" x14ac:dyDescent="0.4">
      <c r="B127" t="s">
        <v>128</v>
      </c>
    </row>
    <row r="128" spans="2:2" x14ac:dyDescent="0.4">
      <c r="B128" t="s">
        <v>129</v>
      </c>
    </row>
    <row r="129" spans="2:2" x14ac:dyDescent="0.4">
      <c r="B129" t="s">
        <v>130</v>
      </c>
    </row>
    <row r="130" spans="2:2" x14ac:dyDescent="0.4">
      <c r="B130" t="s">
        <v>131</v>
      </c>
    </row>
    <row r="131" spans="2:2" x14ac:dyDescent="0.4">
      <c r="B131" t="s">
        <v>132</v>
      </c>
    </row>
    <row r="132" spans="2:2" x14ac:dyDescent="0.4">
      <c r="B132" t="s">
        <v>133</v>
      </c>
    </row>
    <row r="133" spans="2:2" x14ac:dyDescent="0.4">
      <c r="B133" t="s">
        <v>134</v>
      </c>
    </row>
    <row r="134" spans="2:2" x14ac:dyDescent="0.4">
      <c r="B134" t="s">
        <v>135</v>
      </c>
    </row>
    <row r="135" spans="2:2" x14ac:dyDescent="0.4">
      <c r="B135" t="s">
        <v>136</v>
      </c>
    </row>
    <row r="136" spans="2:2" x14ac:dyDescent="0.4">
      <c r="B136" t="s">
        <v>137</v>
      </c>
    </row>
    <row r="137" spans="2:2" x14ac:dyDescent="0.4">
      <c r="B137" t="s">
        <v>138</v>
      </c>
    </row>
    <row r="138" spans="2:2" x14ac:dyDescent="0.4">
      <c r="B138" t="s">
        <v>139</v>
      </c>
    </row>
    <row r="139" spans="2:2" x14ac:dyDescent="0.4">
      <c r="B139" t="s">
        <v>140</v>
      </c>
    </row>
    <row r="140" spans="2:2" x14ac:dyDescent="0.4">
      <c r="B140" t="s">
        <v>141</v>
      </c>
    </row>
    <row r="141" spans="2:2" x14ac:dyDescent="0.4">
      <c r="B141" t="s">
        <v>142</v>
      </c>
    </row>
    <row r="142" spans="2:2" x14ac:dyDescent="0.4">
      <c r="B142" t="s">
        <v>143</v>
      </c>
    </row>
    <row r="143" spans="2:2" x14ac:dyDescent="0.4">
      <c r="B143" t="s">
        <v>144</v>
      </c>
    </row>
    <row r="144" spans="2:2" x14ac:dyDescent="0.4">
      <c r="B144" t="s">
        <v>145</v>
      </c>
    </row>
    <row r="145" spans="2:2" x14ac:dyDescent="0.4">
      <c r="B145" t="s">
        <v>146</v>
      </c>
    </row>
    <row r="146" spans="2:2" x14ac:dyDescent="0.4">
      <c r="B146" t="s">
        <v>147</v>
      </c>
    </row>
    <row r="147" spans="2:2" x14ac:dyDescent="0.4">
      <c r="B147" t="s">
        <v>148</v>
      </c>
    </row>
    <row r="148" spans="2:2" x14ac:dyDescent="0.4">
      <c r="B148" t="s">
        <v>149</v>
      </c>
    </row>
    <row r="149" spans="2:2" x14ac:dyDescent="0.4">
      <c r="B149" t="s">
        <v>150</v>
      </c>
    </row>
    <row r="150" spans="2:2" x14ac:dyDescent="0.4">
      <c r="B150" t="s">
        <v>151</v>
      </c>
    </row>
    <row r="151" spans="2:2" x14ac:dyDescent="0.4">
      <c r="B151" t="s">
        <v>152</v>
      </c>
    </row>
    <row r="152" spans="2:2" x14ac:dyDescent="0.4">
      <c r="B152" t="s">
        <v>153</v>
      </c>
    </row>
    <row r="153" spans="2:2" x14ac:dyDescent="0.4">
      <c r="B153" t="s">
        <v>154</v>
      </c>
    </row>
    <row r="154" spans="2:2" x14ac:dyDescent="0.4">
      <c r="B154" t="s">
        <v>155</v>
      </c>
    </row>
    <row r="155" spans="2:2" x14ac:dyDescent="0.4">
      <c r="B155" t="s">
        <v>156</v>
      </c>
    </row>
    <row r="156" spans="2:2" x14ac:dyDescent="0.4">
      <c r="B156" t="s">
        <v>157</v>
      </c>
    </row>
    <row r="157" spans="2:2" x14ac:dyDescent="0.4">
      <c r="B157" t="s">
        <v>158</v>
      </c>
    </row>
    <row r="158" spans="2:2" x14ac:dyDescent="0.4">
      <c r="B158" t="s">
        <v>159</v>
      </c>
    </row>
    <row r="159" spans="2:2" x14ac:dyDescent="0.4">
      <c r="B159" t="s">
        <v>160</v>
      </c>
    </row>
    <row r="160" spans="2:2" x14ac:dyDescent="0.4">
      <c r="B160" t="s">
        <v>161</v>
      </c>
    </row>
    <row r="161" spans="2:2" x14ac:dyDescent="0.4">
      <c r="B161" t="s">
        <v>162</v>
      </c>
    </row>
    <row r="162" spans="2:2" x14ac:dyDescent="0.4">
      <c r="B162" t="s">
        <v>162</v>
      </c>
    </row>
    <row r="163" spans="2:2" x14ac:dyDescent="0.4">
      <c r="B163" t="s">
        <v>163</v>
      </c>
    </row>
    <row r="164" spans="2:2" x14ac:dyDescent="0.4">
      <c r="B164" t="s">
        <v>164</v>
      </c>
    </row>
    <row r="165" spans="2:2" x14ac:dyDescent="0.4">
      <c r="B165" t="s">
        <v>165</v>
      </c>
    </row>
    <row r="166" spans="2:2" x14ac:dyDescent="0.4">
      <c r="B166" t="s">
        <v>166</v>
      </c>
    </row>
    <row r="167" spans="2:2" x14ac:dyDescent="0.4">
      <c r="B167" t="s">
        <v>167</v>
      </c>
    </row>
    <row r="168" spans="2:2" x14ac:dyDescent="0.4">
      <c r="B168" t="s">
        <v>168</v>
      </c>
    </row>
    <row r="169" spans="2:2" x14ac:dyDescent="0.4">
      <c r="B169" t="s">
        <v>169</v>
      </c>
    </row>
    <row r="170" spans="2:2" x14ac:dyDescent="0.4">
      <c r="B170" t="s">
        <v>170</v>
      </c>
    </row>
    <row r="171" spans="2:2" x14ac:dyDescent="0.4">
      <c r="B171" t="s">
        <v>171</v>
      </c>
    </row>
    <row r="172" spans="2:2" x14ac:dyDescent="0.4">
      <c r="B172" t="s">
        <v>172</v>
      </c>
    </row>
    <row r="173" spans="2:2" x14ac:dyDescent="0.4">
      <c r="B173" t="s">
        <v>173</v>
      </c>
    </row>
    <row r="174" spans="2:2" x14ac:dyDescent="0.4">
      <c r="B174" t="s">
        <v>174</v>
      </c>
    </row>
    <row r="175" spans="2:2" x14ac:dyDescent="0.4">
      <c r="B175" t="s">
        <v>175</v>
      </c>
    </row>
    <row r="176" spans="2:2" x14ac:dyDescent="0.4">
      <c r="B176" t="s">
        <v>176</v>
      </c>
    </row>
    <row r="177" spans="2:2" x14ac:dyDescent="0.4">
      <c r="B177" t="s">
        <v>177</v>
      </c>
    </row>
    <row r="178" spans="2:2" x14ac:dyDescent="0.4">
      <c r="B178" t="s">
        <v>178</v>
      </c>
    </row>
    <row r="179" spans="2:2" x14ac:dyDescent="0.4">
      <c r="B179" t="s">
        <v>179</v>
      </c>
    </row>
  </sheetData>
  <sheetProtection algorithmName="SHA-512" hashValue="AaL8OnNb/yN58OEkAoiqnalqgDfrb0E7vPxyt/4ZUOgODzCpAPkTFeqbEfxBgRQ21v5cxOCT9q3KsoCwXkVUgA==" saltValue="vVSBN0oAcl8Th1QGiaDIbw==" spinCount="100000" sheet="1" objects="1" scenarios="1"/>
  <phoneticPr fontId="7"/>
  <conditionalFormatting sqref="F1:G19">
    <cfRule type="duplicateValues" dxfId="2" priority="1"/>
  </conditionalFormatting>
  <conditionalFormatting sqref="G1:G19">
    <cfRule type="duplicateValues" dxfId="1" priority="2"/>
    <cfRule type="duplicateValues" dxfId="0" priority="3"/>
  </conditionalFormatting>
  <dataValidations count="1">
    <dataValidation type="list" allowBlank="1" showInputMessage="1" showErrorMessage="1" sqref="H5" xr:uid="{0847E4E7-052A-4AC7-8408-4A7D5D92D832}">
      <formula1>#REF!</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記入例</vt:lpstr>
      <vt:lpstr>市提出用</vt:lpstr>
      <vt:lpstr>医療機関控</vt:lpstr>
      <vt:lpstr>受診者用</vt:lpstr>
      <vt:lpstr>入力規則用</vt:lpstr>
      <vt:lpstr>医療機関控!Print_Area</vt:lpstr>
      <vt:lpstr>記入例!Print_Area</vt:lpstr>
      <vt:lpstr>市提出用!Print_Area</vt:lpstr>
      <vt:lpstr>受診者用!Print_Area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UC024</dc:creator>
  <cp:lastModifiedBy>UC024</cp:lastModifiedBy>
  <cp:lastPrinted>2025-08-08T00:56:57Z</cp:lastPrinted>
  <dcterms:created xsi:type="dcterms:W3CDTF">2025-07-15T07:32:44Z</dcterms:created>
  <dcterms:modified xsi:type="dcterms:W3CDTF">2025-12-16T02:38:29Z</dcterms:modified>
</cp:coreProperties>
</file>