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780" activeTab="1"/>
  </bookViews>
  <sheets>
    <sheet name="入力用" sheetId="1" r:id="rId1"/>
    <sheet name="記入例" sheetId="3" r:id="rId2"/>
  </sheets>
  <definedNames>
    <definedName name="_xlnm._FilterDatabase" localSheetId="0" hidden="1">入力用!$G$20:$I$20</definedName>
    <definedName name="_xlnm.Print_Area" localSheetId="0">入力用!$A$1:$O$36</definedName>
    <definedName name="_xlnm._FilterDatabase" localSheetId="1" hidden="1">記入例!$B$20:$I$20</definedName>
    <definedName name="_xlnm.Print_Area" localSheetId="1">記入例!$A$1:$R$36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<sst xmlns="http://schemas.openxmlformats.org/spreadsheetml/2006/main" xmlns:r="http://schemas.openxmlformats.org/officeDocument/2006/relationships" count="32" uniqueCount="32">
  <si>
    <t>月</t>
  </si>
  <si>
    <t>出雲市今市町７０</t>
  </si>
  <si>
    <t>人＝</t>
  </si>
  <si>
    <t>出雲　太郎</t>
  </si>
  <si>
    <t>金額</t>
    <rPh sb="0" eb="2">
      <t>キンガク</t>
    </rPh>
    <phoneticPr fontId="1"/>
  </si>
  <si>
    <t>住　　　所：</t>
    <rPh sb="0" eb="1">
      <t>ジュウ</t>
    </rPh>
    <rPh sb="4" eb="5">
      <t>トコロ</t>
    </rPh>
    <phoneticPr fontId="1"/>
  </si>
  <si>
    <t>医療機関名：</t>
    <rPh sb="0" eb="2">
      <t>イリョウ</t>
    </rPh>
    <rPh sb="2" eb="4">
      <t>キカン</t>
    </rPh>
    <rPh sb="4" eb="5">
      <t>メイ</t>
    </rPh>
    <phoneticPr fontId="1"/>
  </si>
  <si>
    <t>〔提 出 用〕</t>
    <rPh sb="1" eb="2">
      <t>ツツミ</t>
    </rPh>
    <rPh sb="3" eb="4">
      <t>デ</t>
    </rPh>
    <rPh sb="5" eb="6">
      <t>ヨウ</t>
    </rPh>
    <phoneticPr fontId="1"/>
  </si>
  <si>
    <t>氏　　　名：</t>
    <rPh sb="0" eb="1">
      <t>シ</t>
    </rPh>
    <rPh sb="4" eb="5">
      <t>メイ</t>
    </rPh>
    <phoneticPr fontId="1"/>
  </si>
  <si>
    <t>契約単価</t>
    <rPh sb="0" eb="2">
      <t>ケイヤク</t>
    </rPh>
    <rPh sb="2" eb="4">
      <t>タンカ</t>
    </rPh>
    <phoneticPr fontId="1"/>
  </si>
  <si>
    <t>月分</t>
  </si>
  <si>
    <t>令和</t>
    <rPh sb="0" eb="2">
      <t>レイワ</t>
    </rPh>
    <phoneticPr fontId="1"/>
  </si>
  <si>
    <t>新型コロナ
ウイルス</t>
    <rPh sb="0" eb="2">
      <t>シンガタ</t>
    </rPh>
    <phoneticPr fontId="1"/>
  </si>
  <si>
    <t>日</t>
  </si>
  <si>
    <t xml:space="preserve"> 円</t>
    <rPh sb="1" eb="2">
      <t>エン</t>
    </rPh>
    <phoneticPr fontId="1"/>
  </si>
  <si>
    <t>市役所医院</t>
  </si>
  <si>
    <t>接種不可者　　　２,０００ 円　×</t>
  </si>
  <si>
    <t>　　２．　実施内容</t>
    <rPh sb="5" eb="7">
      <t>ジッシ</t>
    </rPh>
    <rPh sb="7" eb="9">
      <t>ナイヨウ</t>
    </rPh>
    <phoneticPr fontId="1"/>
  </si>
  <si>
    <t>円</t>
    <rPh sb="0" eb="1">
      <t>エン</t>
    </rPh>
    <phoneticPr fontId="1"/>
  </si>
  <si>
    <t>　　１．　実施期間</t>
    <rPh sb="5" eb="7">
      <t>ジッシ</t>
    </rPh>
    <rPh sb="7" eb="9">
      <t>キカン</t>
    </rPh>
    <phoneticPr fontId="1"/>
  </si>
  <si>
    <t xml:space="preserve">   接種者数</t>
    <rPh sb="3" eb="5">
      <t>セッシュ</t>
    </rPh>
    <rPh sb="5" eb="6">
      <t>シャ</t>
    </rPh>
    <rPh sb="6" eb="7">
      <t>スウ</t>
    </rPh>
    <phoneticPr fontId="1"/>
  </si>
  <si>
    <t>種類</t>
    <rPh sb="0" eb="2">
      <t>シュルイ</t>
    </rPh>
    <phoneticPr fontId="1"/>
  </si>
  <si>
    <r>
      <t>(</t>
    </r>
    <r>
      <rPr>
        <sz val="10"/>
        <color indexed="8"/>
        <rFont val="ＭＳ 明朝"/>
      </rPr>
      <t>生活保護世帯) 　  ４</t>
    </r>
    <r>
      <rPr>
        <sz val="11"/>
        <color indexed="8"/>
        <rFont val="ＭＳ 明朝"/>
      </rPr>
      <t>,６００ 円　×</t>
    </r>
    <rPh sb="1" eb="3">
      <t>セイカツ</t>
    </rPh>
    <rPh sb="3" eb="5">
      <t>ホゴ</t>
    </rPh>
    <rPh sb="5" eb="7">
      <t>セタイ</t>
    </rPh>
    <rPh sb="18" eb="19">
      <t>エン</t>
    </rPh>
    <phoneticPr fontId="1"/>
  </si>
  <si>
    <t>年</t>
  </si>
  <si>
    <t xml:space="preserve">    委託料</t>
    <rPh sb="4" eb="6">
      <t>イタク</t>
    </rPh>
    <rPh sb="6" eb="7">
      <t>リョウ</t>
    </rPh>
    <phoneticPr fontId="1"/>
  </si>
  <si>
    <t>定期予防接種（Ｂ類）委託料
請求書</t>
    <rPh sb="0" eb="2">
      <t>テイキ</t>
    </rPh>
    <rPh sb="2" eb="4">
      <t>ヨボウ</t>
    </rPh>
    <rPh sb="4" eb="6">
      <t>セッシュ</t>
    </rPh>
    <rPh sb="8" eb="9">
      <t>ルイ</t>
    </rPh>
    <rPh sb="10" eb="13">
      <t>イタクリョウ</t>
    </rPh>
    <rPh sb="14" eb="17">
      <t>セイキュウショ</t>
    </rPh>
    <phoneticPr fontId="1"/>
  </si>
  <si>
    <t>インフルエンザ</t>
  </si>
  <si>
    <t xml:space="preserve"> 接種完了者　 　 ２,６００ 円　×</t>
    <rPh sb="1" eb="3">
      <t>セッシュ</t>
    </rPh>
    <rPh sb="3" eb="5">
      <t>カンリョウ</t>
    </rPh>
    <rPh sb="5" eb="6">
      <t>シャ</t>
    </rPh>
    <rPh sb="16" eb="17">
      <t>エン</t>
    </rPh>
    <phoneticPr fontId="1"/>
  </si>
  <si>
    <r>
      <t>(</t>
    </r>
    <r>
      <rPr>
        <sz val="10"/>
        <color indexed="8"/>
        <rFont val="ＭＳ 明朝"/>
      </rPr>
      <t>生活保護世帯)   １５</t>
    </r>
    <r>
      <rPr>
        <sz val="11"/>
        <color indexed="8"/>
        <rFont val="ＭＳ 明朝"/>
      </rPr>
      <t>,６００ 円　×</t>
    </r>
    <rPh sb="18" eb="19">
      <t>エン</t>
    </rPh>
    <phoneticPr fontId="1"/>
  </si>
  <si>
    <t xml:space="preserve"> 接種完了者　 　 ９,６００ 円　×</t>
    <rPh sb="1" eb="3">
      <t>セッシュ</t>
    </rPh>
    <rPh sb="3" eb="5">
      <t>カンリョウ</t>
    </rPh>
    <rPh sb="5" eb="6">
      <t>シャ</t>
    </rPh>
    <rPh sb="16" eb="17">
      <t>エン</t>
    </rPh>
    <phoneticPr fontId="1"/>
  </si>
  <si>
    <t>　  定期予防接種（Ｂ類）について、下記のとおり実施しましたので、請求いたします。</t>
    <rPh sb="3" eb="5">
      <t>テイキ</t>
    </rPh>
    <rPh sb="5" eb="7">
      <t>ヨボウ</t>
    </rPh>
    <rPh sb="7" eb="9">
      <t>セッシュ</t>
    </rPh>
    <rPh sb="11" eb="12">
      <t>ルイ</t>
    </rPh>
    <rPh sb="33" eb="35">
      <t>セイキュウ</t>
    </rPh>
    <phoneticPr fontId="1"/>
  </si>
  <si>
    <t>出 雲 市 長  様</t>
    <rPh sb="0" eb="1">
      <t>デ</t>
    </rPh>
    <rPh sb="2" eb="3">
      <t>クモ</t>
    </rPh>
    <rPh sb="4" eb="5">
      <t>イチ</t>
    </rPh>
    <rPh sb="6" eb="7">
      <t>チョウ</t>
    </rPh>
    <rPh sb="9" eb="10">
      <t>サマ</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</si>
</sst>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7">
    <numFmt numFmtId="176" formatCode="[DBNum3][$-411]0"/>
    <numFmt numFmtId="177" formatCode="[$-411]\ \ ggg\ e\ &quot;年&quot;\ m\ &quot;月分&quot;;@"/>
    <numFmt numFmtId="178" formatCode="[$-411]ggg\ e\ &quot;年&quot;\ m\ &quot;月分&quot;;@"/>
    <numFmt numFmtId="179" formatCode="[$-411]ggg\ e\ &quot;年&quot;\ m\ &quot;月&quot;\ d\ &quot;日&quot;;@"/>
    <numFmt numFmtId="180" formatCode="[DBNum3][$-411]#,##0"/>
    <numFmt numFmtId="181" formatCode="[DBNum3][$-411]0\ &quot;人&quot;&quot;＝&quot;"/>
    <numFmt numFmtId="182" formatCode="[DBNum3][$-411]#,##0\ &quot;円&quot;"/>
  </numFmts>
  <fonts count="10">
    <font>
      <sz val="11"/>
      <color indexed="8"/>
      <name val="ＭＳ Ｐゴシック"/>
      <family val="3"/>
    </font>
    <font>
      <sz val="6"/>
      <color auto="1"/>
      <name val="ＭＳ Ｐゴシック"/>
      <family val="3"/>
    </font>
    <font>
      <sz val="11"/>
      <color indexed="8"/>
      <name val="ＭＳ 明朝"/>
      <family val="1"/>
    </font>
    <font>
      <sz val="12"/>
      <color indexed="8"/>
      <name val="ＭＳ 明朝"/>
      <family val="1"/>
    </font>
    <font>
      <b/>
      <sz val="18"/>
      <color indexed="8"/>
      <name val="ＭＳ 明朝"/>
      <family val="1"/>
    </font>
    <font>
      <u/>
      <sz val="14"/>
      <color indexed="8"/>
      <name val="ＭＳ 明朝"/>
      <family val="1"/>
    </font>
    <font>
      <b/>
      <sz val="22"/>
      <color indexed="8"/>
      <name val="ＭＳ 明朝"/>
      <family val="1"/>
    </font>
    <font>
      <sz val="14"/>
      <color indexed="8"/>
      <name val="ＭＳ 明朝"/>
      <family val="1"/>
    </font>
    <font>
      <sz val="10"/>
      <color indexed="8"/>
      <name val="ＭＳ 明朝"/>
      <family val="1"/>
    </font>
    <font>
      <sz val="13"/>
      <color indexed="8"/>
      <name val="ＭＳ 明朝"/>
      <family val="1"/>
    </font>
  </fonts>
  <fills count="4">
    <fill>
      <patternFill patternType="none"/>
    </fill>
    <fill>
      <patternFill patternType="gray125"/>
    </fill>
    <fill>
      <patternFill patternType="solid">
        <fgColor indexed="9"/>
        <bgColor indexed="64"/>
      </patternFill>
    </fill>
    <fill>
      <patternFill patternType="solid">
        <fgColor indexed="31"/>
        <bgColor indexed="64"/>
      </patternFill>
    </fill>
  </fills>
  <borders count="28">
    <border>
      <left/>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8"/>
      </right>
      <top/>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dotted">
        <color indexed="64"/>
      </right>
      <top style="medium">
        <color indexed="64"/>
      </top>
      <bottom style="medium">
        <color indexed="64"/>
      </bottom>
      <diagonal/>
    </border>
    <border>
      <left/>
      <right/>
      <top style="medium">
        <color indexed="64"/>
      </top>
      <bottom/>
      <diagonal/>
    </border>
    <border>
      <left/>
      <right/>
      <top/>
      <bottom style="thin">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s>
  <cellStyleXfs count="1">
    <xf numFmtId="0" fontId="0" fillId="0" borderId="0">
      <alignment vertical="center"/>
    </xf>
  </cellStyleXfs>
  <cellXfs count="78">
    <xf numFmtId="0" fontId="0" fillId="0" borderId="0" xfId="0">
      <alignment vertical="center"/>
    </xf>
    <xf numFmtId="0" fontId="2" fillId="0" borderId="0" xfId="0" applyFont="1" applyProtection="1">
      <alignment vertical="center"/>
    </xf>
    <xf numFmtId="0" fontId="3" fillId="0" borderId="0" xfId="0" applyFont="1" applyProtection="1">
      <alignment vertical="center"/>
    </xf>
    <xf numFmtId="0" fontId="4" fillId="0" borderId="0" xfId="0" applyFont="1" applyAlignment="1" applyProtection="1">
      <alignment horizontal="center" vertical="top" wrapText="1"/>
    </xf>
    <xf numFmtId="0" fontId="5" fillId="0" borderId="0" xfId="0" applyFont="1" applyProtection="1">
      <alignment vertical="center"/>
    </xf>
    <xf numFmtId="0" fontId="3" fillId="0" borderId="0" xfId="0" applyFont="1" applyBorder="1" applyAlignment="1" applyProtection="1">
      <alignment horizontal="left" vertical="center"/>
    </xf>
    <xf numFmtId="0" fontId="3" fillId="0" borderId="0" xfId="0" quotePrefix="1" applyFont="1" applyAlignment="1" applyProtection="1">
      <alignment horizontal="right" vertical="center"/>
    </xf>
    <xf numFmtId="0" fontId="2" fillId="0" borderId="0" xfId="0" quotePrefix="1" applyFont="1" applyProtection="1">
      <alignment vertical="center"/>
    </xf>
    <xf numFmtId="0" fontId="2" fillId="0" borderId="1" xfId="0" quotePrefix="1" applyFont="1" applyBorder="1" applyAlignment="1" applyProtection="1">
      <alignment horizontal="center" vertical="center"/>
    </xf>
    <xf numFmtId="0" fontId="3" fillId="0" borderId="2"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6" fillId="0" borderId="0" xfId="0" applyFont="1" applyAlignment="1" applyProtection="1">
      <alignment horizontal="center" vertical="top"/>
    </xf>
    <xf numFmtId="0" fontId="7" fillId="0" borderId="12" xfId="0" applyFont="1" applyBorder="1" applyAlignment="1" applyProtection="1">
      <alignment horizontal="center" vertical="center"/>
    </xf>
    <xf numFmtId="0" fontId="3" fillId="0" borderId="0" xfId="0" quotePrefix="1" applyFont="1" applyAlignment="1" applyProtection="1">
      <alignment horizontal="left" vertical="center"/>
    </xf>
    <xf numFmtId="0" fontId="2" fillId="0" borderId="0" xfId="0" applyFont="1" applyBorder="1" applyAlignment="1" applyProtection="1">
      <alignment horizontal="center" vertical="center"/>
    </xf>
    <xf numFmtId="0" fontId="2" fillId="0" borderId="13" xfId="0" applyFont="1" applyBorder="1" applyAlignment="1" applyProtection="1">
      <alignment horizontal="right" vertical="center"/>
    </xf>
    <xf numFmtId="0" fontId="2" fillId="0" borderId="14" xfId="0" applyFont="1" applyBorder="1" applyAlignment="1" applyProtection="1">
      <alignment horizontal="right" vertical="center"/>
    </xf>
    <xf numFmtId="0" fontId="8" fillId="0" borderId="14" xfId="0" applyFont="1" applyBorder="1" applyAlignment="1" applyProtection="1">
      <alignment horizontal="right" vertical="center"/>
    </xf>
    <xf numFmtId="0" fontId="2" fillId="0" borderId="15" xfId="0" applyFont="1" applyBorder="1" applyAlignment="1" applyProtection="1">
      <alignment horizontal="right" vertical="center"/>
    </xf>
    <xf numFmtId="0" fontId="8" fillId="0" borderId="0" xfId="0" applyFont="1" applyBorder="1" applyAlignment="1" applyProtection="1">
      <alignment horizontal="right" vertical="center"/>
    </xf>
    <xf numFmtId="0" fontId="2" fillId="0" borderId="16" xfId="0" applyFont="1" applyBorder="1" applyAlignment="1" applyProtection="1">
      <alignment horizontal="right" vertical="center"/>
    </xf>
    <xf numFmtId="0" fontId="2" fillId="2" borderId="10" xfId="0" applyFont="1" applyFill="1" applyBorder="1" applyAlignment="1" applyProtection="1">
      <alignment horizontal="right" vertical="center"/>
    </xf>
    <xf numFmtId="0" fontId="3" fillId="2" borderId="0" xfId="0" applyFont="1" applyFill="1" applyBorder="1" applyAlignment="1" applyProtection="1">
      <alignment horizontal="right" vertical="center"/>
    </xf>
    <xf numFmtId="0" fontId="3" fillId="2" borderId="1" xfId="0" applyFont="1" applyFill="1" applyBorder="1" applyAlignment="1" applyProtection="1">
      <alignment horizontal="right" vertical="center"/>
    </xf>
    <xf numFmtId="0" fontId="3" fillId="0" borderId="0" xfId="0" applyFont="1" applyAlignment="1" applyProtection="1">
      <alignment horizontal="center" vertical="center"/>
    </xf>
    <xf numFmtId="176" fontId="7" fillId="0" borderId="17" xfId="0" applyNumberFormat="1" applyFont="1" applyBorder="1" applyAlignment="1" applyProtection="1">
      <alignment horizontal="center" vertical="center"/>
    </xf>
    <xf numFmtId="177" fontId="3" fillId="0" borderId="0" xfId="0" applyNumberFormat="1" applyFont="1" applyAlignment="1" applyProtection="1">
      <alignment vertical="center" shrinkToFit="1"/>
      <protection locked="0"/>
    </xf>
    <xf numFmtId="0" fontId="2" fillId="0" borderId="18" xfId="0" applyFont="1" applyBorder="1" applyAlignment="1" applyProtection="1">
      <alignment horizontal="right" vertical="center"/>
    </xf>
    <xf numFmtId="0" fontId="2" fillId="0" borderId="0" xfId="0" applyFont="1" applyBorder="1" applyAlignment="1" applyProtection="1">
      <alignment horizontal="right" vertical="center"/>
    </xf>
    <xf numFmtId="0" fontId="2" fillId="0" borderId="10" xfId="0" applyFont="1" applyBorder="1" applyAlignment="1" applyProtection="1">
      <alignment horizontal="right" vertical="center"/>
    </xf>
    <xf numFmtId="0" fontId="2" fillId="0" borderId="19" xfId="0" applyFont="1" applyBorder="1" applyAlignment="1" applyProtection="1">
      <alignment horizontal="right" vertical="center"/>
    </xf>
    <xf numFmtId="0" fontId="3" fillId="2" borderId="10" xfId="0" applyFont="1" applyFill="1" applyBorder="1" applyAlignment="1" applyProtection="1">
      <alignment horizontal="right" vertical="center"/>
    </xf>
    <xf numFmtId="176" fontId="7" fillId="0" borderId="20" xfId="0" applyNumberFormat="1" applyFont="1" applyBorder="1" applyAlignment="1" applyProtection="1">
      <alignment horizontal="center" vertical="center"/>
    </xf>
    <xf numFmtId="0" fontId="3" fillId="0" borderId="0" xfId="0" applyFont="1" applyAlignment="1">
      <alignment horizontal="center" vertical="center"/>
    </xf>
    <xf numFmtId="178" fontId="3" fillId="0" borderId="0" xfId="0" applyNumberFormat="1" applyFont="1" applyProtection="1">
      <alignment vertical="center"/>
    </xf>
    <xf numFmtId="176" fontId="7" fillId="0" borderId="21" xfId="0" applyNumberFormat="1" applyFont="1" applyBorder="1" applyAlignment="1" applyProtection="1">
      <alignment horizontal="center" vertical="center"/>
    </xf>
    <xf numFmtId="179" fontId="3" fillId="0" borderId="0" xfId="0" applyNumberFormat="1" applyFont="1" applyAlignment="1" applyProtection="1">
      <alignment vertical="center" shrinkToFit="1"/>
      <protection locked="0"/>
    </xf>
    <xf numFmtId="0" fontId="2" fillId="0" borderId="0" xfId="0" applyFont="1" applyBorder="1" applyAlignment="1" applyProtection="1">
      <alignment horizontal="left" vertical="center" shrinkToFit="1"/>
    </xf>
    <xf numFmtId="176" fontId="7" fillId="0" borderId="22" xfId="0" applyNumberFormat="1" applyFont="1" applyBorder="1" applyAlignment="1" applyProtection="1">
      <alignment horizontal="center" vertical="center"/>
    </xf>
    <xf numFmtId="180" fontId="2" fillId="0" borderId="18" xfId="0" applyNumberFormat="1" applyFont="1" applyFill="1" applyBorder="1" applyAlignment="1" applyProtection="1">
      <alignment horizontal="center" vertical="center" shrinkToFit="1"/>
      <protection locked="0"/>
    </xf>
    <xf numFmtId="180" fontId="2" fillId="0" borderId="0" xfId="0" applyNumberFormat="1" applyFont="1" applyFill="1" applyBorder="1" applyAlignment="1" applyProtection="1">
      <alignment horizontal="center" vertical="center" shrinkToFit="1"/>
      <protection locked="0"/>
    </xf>
    <xf numFmtId="180" fontId="2" fillId="0" borderId="19" xfId="0" applyNumberFormat="1" applyFont="1" applyFill="1" applyBorder="1" applyAlignment="1" applyProtection="1">
      <alignment horizontal="center" vertical="center" shrinkToFit="1"/>
      <protection locked="0"/>
    </xf>
    <xf numFmtId="180" fontId="2" fillId="0" borderId="10" xfId="0" applyNumberFormat="1" applyFont="1" applyFill="1" applyBorder="1" applyAlignment="1" applyProtection="1">
      <alignment horizontal="center" vertical="center" shrinkToFit="1"/>
      <protection locked="0"/>
    </xf>
    <xf numFmtId="180" fontId="2" fillId="0" borderId="1" xfId="0" applyNumberFormat="1" applyFont="1" applyFill="1" applyBorder="1" applyAlignment="1" applyProtection="1">
      <alignment horizontal="center" vertical="center" shrinkToFit="1"/>
      <protection locked="0"/>
    </xf>
    <xf numFmtId="181" fontId="2" fillId="0" borderId="18" xfId="0" applyNumberFormat="1" applyFont="1" applyBorder="1" applyAlignment="1" applyProtection="1">
      <alignment horizontal="center" vertical="center"/>
      <protection locked="0"/>
    </xf>
    <xf numFmtId="181" fontId="2" fillId="0" borderId="0" xfId="0" applyNumberFormat="1" applyFont="1" applyBorder="1" applyAlignment="1" applyProtection="1">
      <alignment horizontal="center" vertical="center"/>
      <protection locked="0"/>
    </xf>
    <xf numFmtId="181" fontId="2" fillId="0" borderId="19" xfId="0" applyNumberFormat="1" applyFont="1" applyBorder="1" applyAlignment="1" applyProtection="1">
      <alignment horizontal="center" vertical="center"/>
      <protection locked="0"/>
    </xf>
    <xf numFmtId="181" fontId="2" fillId="0" borderId="10" xfId="0" applyNumberFormat="1" applyFont="1" applyBorder="1" applyAlignment="1" applyProtection="1">
      <alignment horizontal="center" vertical="center"/>
      <protection locked="0"/>
    </xf>
    <xf numFmtId="181" fontId="2" fillId="0" borderId="1" xfId="0" applyNumberFormat="1" applyFont="1" applyBorder="1" applyAlignment="1" applyProtection="1">
      <alignment horizontal="center" vertical="center"/>
      <protection locked="0"/>
    </xf>
    <xf numFmtId="180" fontId="2" fillId="0" borderId="18" xfId="0" applyNumberFormat="1" applyFont="1" applyBorder="1" applyAlignment="1" applyProtection="1">
      <alignment horizontal="right" vertical="center" shrinkToFit="1"/>
    </xf>
    <xf numFmtId="180" fontId="2" fillId="0" borderId="0" xfId="0" applyNumberFormat="1" applyFont="1" applyBorder="1" applyAlignment="1" applyProtection="1">
      <alignment horizontal="right" vertical="center" shrinkToFit="1"/>
    </xf>
    <xf numFmtId="180" fontId="2" fillId="0" borderId="19" xfId="0" applyNumberFormat="1" applyFont="1" applyBorder="1" applyAlignment="1" applyProtection="1">
      <alignment horizontal="right" vertical="center" shrinkToFit="1"/>
    </xf>
    <xf numFmtId="180" fontId="2" fillId="0" borderId="10" xfId="0" applyNumberFormat="1" applyFont="1" applyBorder="1" applyAlignment="1" applyProtection="1">
      <alignment horizontal="right" vertical="center" shrinkToFit="1"/>
    </xf>
    <xf numFmtId="180" fontId="2" fillId="0" borderId="1" xfId="0" applyNumberFormat="1" applyFont="1" applyBorder="1" applyAlignment="1" applyProtection="1">
      <alignment horizontal="right" vertical="center" shrinkToFit="1"/>
    </xf>
    <xf numFmtId="0" fontId="3" fillId="0" borderId="0" xfId="0" applyFont="1">
      <alignment vertical="center"/>
    </xf>
    <xf numFmtId="0" fontId="2" fillId="0" borderId="0" xfId="0" applyFont="1" applyAlignment="1" applyProtection="1">
      <alignment horizontal="right" vertical="center"/>
    </xf>
    <xf numFmtId="0" fontId="7" fillId="0" borderId="0" xfId="0" applyFont="1" applyProtection="1">
      <alignment vertical="center"/>
    </xf>
    <xf numFmtId="0" fontId="3" fillId="0" borderId="0" xfId="0" applyFont="1" applyBorder="1" applyAlignment="1" applyProtection="1">
      <alignment vertical="center"/>
    </xf>
    <xf numFmtId="182" fontId="2" fillId="0" borderId="23" xfId="0" applyNumberFormat="1" applyFont="1" applyBorder="1" applyAlignment="1" applyProtection="1">
      <alignment horizontal="left" vertical="center"/>
    </xf>
    <xf numFmtId="182" fontId="2" fillId="0" borderId="24" xfId="0" applyNumberFormat="1" applyFont="1" applyBorder="1" applyAlignment="1" applyProtection="1">
      <alignment horizontal="left" vertical="center"/>
    </xf>
    <xf numFmtId="182" fontId="2" fillId="0" borderId="25" xfId="0" applyNumberFormat="1" applyFont="1" applyBorder="1" applyAlignment="1" applyProtection="1">
      <alignment horizontal="left" vertical="center"/>
    </xf>
    <xf numFmtId="182" fontId="2" fillId="0" borderId="26" xfId="0" applyNumberFormat="1" applyFont="1" applyBorder="1" applyAlignment="1" applyProtection="1">
      <alignment horizontal="left" vertical="center"/>
    </xf>
    <xf numFmtId="182" fontId="2" fillId="0" borderId="27" xfId="0" applyNumberFormat="1" applyFont="1" applyBorder="1" applyAlignment="1" applyProtection="1">
      <alignment horizontal="left" vertical="center"/>
    </xf>
    <xf numFmtId="0" fontId="0" fillId="0" borderId="0" xfId="0" applyProtection="1">
      <alignment vertical="center"/>
    </xf>
    <xf numFmtId="182" fontId="2" fillId="3" borderId="0" xfId="0" applyNumberFormat="1" applyFont="1" applyFill="1" applyProtection="1">
      <alignment vertical="center"/>
    </xf>
    <xf numFmtId="0" fontId="3" fillId="0" borderId="0" xfId="0" applyFont="1" applyAlignment="1" applyProtection="1">
      <alignment horizontal="right" vertical="center"/>
    </xf>
    <xf numFmtId="0" fontId="7" fillId="0" borderId="0" xfId="0" applyFont="1" applyBorder="1" applyAlignment="1" applyProtection="1">
      <alignment horizontal="left" vertical="center" shrinkToFit="1"/>
    </xf>
    <xf numFmtId="179" fontId="9" fillId="0" borderId="0" xfId="0" applyNumberFormat="1" applyFont="1" applyAlignment="1">
      <alignment horizontal="left" vertical="center" shrinkToFi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13</xdr:col>
      <xdr:colOff>466090</xdr:colOff>
      <xdr:row>19</xdr:row>
      <xdr:rowOff>297180</xdr:rowOff>
    </xdr:from>
    <xdr:to xmlns:xdr="http://schemas.openxmlformats.org/drawingml/2006/spreadsheetDrawing">
      <xdr:col>13</xdr:col>
      <xdr:colOff>504825</xdr:colOff>
      <xdr:row>21</xdr:row>
      <xdr:rowOff>238760</xdr:rowOff>
    </xdr:to>
    <xdr:cxnSp macro="">
      <xdr:nvCxnSpPr>
        <xdr:cNvPr id="2" name="直線矢印コネクタ 6"/>
        <xdr:cNvCxnSpPr/>
      </xdr:nvCxnSpPr>
      <xdr:spPr>
        <a:xfrm flipV="1">
          <a:off x="6628765" y="6430010"/>
          <a:ext cx="38735" cy="429895"/>
        </a:xfrm>
        <a:prstGeom prst="straightConnector1">
          <a:avLst/>
        </a:prstGeom>
        <a:noFill/>
        <a:ln>
          <a:miter/>
          <a:tailEnd type="triangle"/>
        </a:ln>
      </xdr:spPr>
    </xdr:cxn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13</xdr:col>
      <xdr:colOff>466090</xdr:colOff>
      <xdr:row>19</xdr:row>
      <xdr:rowOff>297180</xdr:rowOff>
    </xdr:from>
    <xdr:to xmlns:xdr="http://schemas.openxmlformats.org/drawingml/2006/spreadsheetDrawing">
      <xdr:col>13</xdr:col>
      <xdr:colOff>504825</xdr:colOff>
      <xdr:row>21</xdr:row>
      <xdr:rowOff>238760</xdr:rowOff>
    </xdr:to>
    <xdr:cxnSp macro="">
      <xdr:nvCxnSpPr>
        <xdr:cNvPr id="2" name="直線矢印コネクタ 6"/>
        <xdr:cNvCxnSpPr/>
      </xdr:nvCxnSpPr>
      <xdr:spPr>
        <a:xfrm flipV="1">
          <a:off x="6495415" y="6849110"/>
          <a:ext cx="38735" cy="429895"/>
        </a:xfrm>
        <a:prstGeom prst="straightConnector1">
          <a:avLst/>
        </a:prstGeom>
        <a:noFill/>
        <a:ln>
          <a:miter/>
          <a:tailEnd type="triangle"/>
        </a:ln>
      </xdr:spPr>
    </xdr:cxnSp>
    <xdr:clientData/>
  </xdr:twoCellAnchor>
  <xdr:twoCellAnchor editAs="oneCell">
    <xdr:from xmlns:xdr="http://schemas.openxmlformats.org/drawingml/2006/spreadsheetDrawing">
      <xdr:col>5</xdr:col>
      <xdr:colOff>151765</xdr:colOff>
      <xdr:row>0</xdr:row>
      <xdr:rowOff>123190</xdr:rowOff>
    </xdr:from>
    <xdr:to xmlns:xdr="http://schemas.openxmlformats.org/drawingml/2006/spreadsheetDrawing">
      <xdr:col>8</xdr:col>
      <xdr:colOff>380365</xdr:colOff>
      <xdr:row>3</xdr:row>
      <xdr:rowOff>113665</xdr:rowOff>
    </xdr:to>
    <xdr:sp macro="" textlink="">
      <xdr:nvSpPr>
        <xdr:cNvPr id="3" name="テキスト ボックス 8"/>
        <xdr:cNvSpPr txBox="1">
          <a:spLocks noChangeArrowheads="1"/>
        </xdr:cNvSpPr>
      </xdr:nvSpPr>
      <xdr:spPr>
        <a:xfrm>
          <a:off x="2752090" y="123190"/>
          <a:ext cx="1514475" cy="533400"/>
        </a:xfrm>
        <a:prstGeom prst="rect">
          <a:avLst/>
        </a:prstGeom>
        <a:solidFill>
          <a:srgbClr val="FFFFFF"/>
        </a:solidFill>
        <a:ln w="28575">
          <a:solidFill>
            <a:sysClr val="windowText" lastClr="000000"/>
          </a:solidFill>
          <a:miter/>
        </a:ln>
      </xdr:spPr>
      <xdr:txBody>
        <a:bodyPr vertOverflow="clip" horzOverflow="overflow" wrap="square" lIns="52387" tIns="14287" rIns="14287" bIns="14287" anchor="just" upright="1"/>
        <a:lstStyle/>
        <a:p>
          <a:pPr algn="l">
            <a:lnSpc>
              <a:spcPts val="3600"/>
            </a:lnSpc>
          </a:pPr>
          <a:r>
            <a:rPr lang="ja-JP" altLang="en-US" sz="2800" b="0" i="0" u="none" strike="noStrike" baseline="0">
              <a:solidFill>
                <a:srgbClr xmlns:mc="http://schemas.openxmlformats.org/markup-compatibility/2006" xmlns:a14="http://schemas.microsoft.com/office/drawing/2010/main" val="000000" a14:legacySpreadsheetColorIndex="8" mc:Ignorable="a14"/>
              </a:solidFill>
              <a:latin typeface="Calibri"/>
            </a:rPr>
            <a:t> </a:t>
          </a:r>
          <a:r>
            <a:rPr lang="ja-JP" altLang="en-US" sz="2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記</a:t>
          </a:r>
          <a:r>
            <a:rPr lang="ja-JP" altLang="en-US" sz="2800" b="0" i="0" u="none" strike="noStrike" baseline="0">
              <a:solidFill>
                <a:srgbClr xmlns:mc="http://schemas.openxmlformats.org/markup-compatibility/2006" xmlns:a14="http://schemas.microsoft.com/office/drawing/2010/main" val="000000" a14:legacySpreadsheetColorIndex="8" mc:Ignorable="a14"/>
              </a:solidFill>
              <a:latin typeface="Calibri"/>
            </a:rPr>
            <a:t> </a:t>
          </a:r>
          <a:r>
            <a:rPr lang="ja-JP" altLang="en-US" sz="2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入</a:t>
          </a:r>
          <a:r>
            <a:rPr lang="ja-JP" altLang="en-US" sz="2800" b="0" i="0" u="none" strike="noStrike" baseline="0">
              <a:solidFill>
                <a:srgbClr xmlns:mc="http://schemas.openxmlformats.org/markup-compatibility/2006" xmlns:a14="http://schemas.microsoft.com/office/drawing/2010/main" val="000000" a14:legacySpreadsheetColorIndex="8" mc:Ignorable="a14"/>
              </a:solidFill>
              <a:latin typeface="Calibri"/>
            </a:rPr>
            <a:t> </a:t>
          </a:r>
          <a:r>
            <a:rPr lang="ja-JP" altLang="en-US" sz="28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例</a:t>
          </a:r>
        </a:p>
      </xdr:txBody>
    </xdr:sp>
    <xdr:clientData/>
  </xdr:twoCellAnchor>
  <xdr:twoCellAnchor>
    <xdr:from xmlns:xdr="http://schemas.openxmlformats.org/drawingml/2006/spreadsheetDrawing">
      <xdr:col>1</xdr:col>
      <xdr:colOff>132080</xdr:colOff>
      <xdr:row>5</xdr:row>
      <xdr:rowOff>48260</xdr:rowOff>
    </xdr:from>
    <xdr:to xmlns:xdr="http://schemas.openxmlformats.org/drawingml/2006/spreadsheetDrawing">
      <xdr:col>8</xdr:col>
      <xdr:colOff>132715</xdr:colOff>
      <xdr:row>8</xdr:row>
      <xdr:rowOff>37465</xdr:rowOff>
    </xdr:to>
    <xdr:sp macro="" textlink="">
      <xdr:nvSpPr>
        <xdr:cNvPr id="5" name="テキスト 4"/>
        <xdr:cNvSpPr txBox="1">
          <a:spLocks noChangeArrowheads="1"/>
        </xdr:cNvSpPr>
      </xdr:nvSpPr>
      <xdr:spPr>
        <a:xfrm>
          <a:off x="284480" y="1305560"/>
          <a:ext cx="3734435" cy="865505"/>
        </a:xfrm>
        <a:prstGeom prst="rect">
          <a:avLst/>
        </a:prstGeom>
        <a:solidFill>
          <a:sysClr val="window" lastClr="FFFFFF"/>
        </a:solidFill>
        <a:ln w="28575" cmpd="sng">
          <a:solidFill>
            <a:srgbClr val="FF9900"/>
          </a:solidFill>
          <a:miter/>
        </a:ln>
      </xdr:spPr>
      <xdr:txBody>
        <a:bodyPr vertOverflow="clip" horzOverflow="overflow" wrap="square" lIns="33337" tIns="14287" rIns="14287" bIns="14287" anchor="ctr"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押印は不要です。但し、</a:t>
          </a:r>
          <a:r>
            <a:rPr lang="ja-JP" altLang="en-US" sz="1100" b="0" i="0" u="none" strike="noStrike" baseline="0">
              <a:solidFill>
                <a:srgbClr val="FF0000"/>
              </a:solidFill>
              <a:latin typeface="ＭＳ Ｐゴシック"/>
              <a:ea typeface="ＭＳ Ｐゴシック"/>
            </a:rPr>
            <a:t>訂正をする場合は、押印が必要</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です。（訂正印は請求書に押印したものと同じ印を使用する必要があります。）</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※請求額の訂正はできません。</a:t>
          </a:r>
          <a:endPar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金額を訂正される場合は、新しいものを作成してください。</a:t>
          </a:r>
          <a:endPar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xdr:txBody>
    </xdr:sp>
    <xdr:clientData/>
  </xdr:twoCellAnchor>
  <xdr:twoCellAnchor>
    <xdr:from xmlns:xdr="http://schemas.openxmlformats.org/drawingml/2006/spreadsheetDrawing">
      <xdr:col>9</xdr:col>
      <xdr:colOff>228600</xdr:colOff>
      <xdr:row>13</xdr:row>
      <xdr:rowOff>43815</xdr:rowOff>
    </xdr:from>
    <xdr:to xmlns:xdr="http://schemas.openxmlformats.org/drawingml/2006/spreadsheetDrawing">
      <xdr:col>12</xdr:col>
      <xdr:colOff>219075</xdr:colOff>
      <xdr:row>13</xdr:row>
      <xdr:rowOff>401955</xdr:rowOff>
    </xdr:to>
    <xdr:sp macro="" textlink="">
      <xdr:nvSpPr>
        <xdr:cNvPr id="6" name="角丸四角形吹き出し 1"/>
        <xdr:cNvSpPr>
          <a:spLocks noChangeArrowheads="1"/>
        </xdr:cNvSpPr>
      </xdr:nvSpPr>
      <xdr:spPr>
        <a:xfrm>
          <a:off x="4543425" y="4099560"/>
          <a:ext cx="1276350" cy="358140"/>
        </a:xfrm>
        <a:prstGeom prst="wedgeRoundRectCallout">
          <a:avLst>
            <a:gd name="adj1" fmla="val -38088"/>
            <a:gd name="adj2" fmla="val -109722"/>
            <a:gd name="adj3" fmla="val 16667"/>
          </a:avLst>
        </a:prstGeom>
        <a:noFill/>
        <a:ln w="25400">
          <a:solidFill>
            <a:sysClr val="windowText" lastClr="000000"/>
          </a:solidFill>
          <a:miter/>
        </a:ln>
      </xdr:spPr>
      <xdr:txBody>
        <a:bodyPr vertOverflow="clip" horzOverflow="overflow" wrap="square" lIns="31750" tIns="12700" rIns="12700" bIns="12700" anchor="ctr" upright="1"/>
        <a:lstStyle/>
        <a:p>
          <a:pPr algn="l">
            <a:lnSpc>
              <a:spcPts val="1425"/>
            </a:lnSpc>
          </a:pPr>
          <a:r>
            <a:rPr lang="ja-JP" altLang="en-US" sz="1200" b="0" i="0" u="none" strike="noStrike" baseline="0">
              <a:solidFill>
                <a:srgbClr xmlns:mc="http://schemas.openxmlformats.org/markup-compatibility/2006" xmlns:a14="http://schemas.microsoft.com/office/drawing/2010/main" val="FF0000" a14:legacySpreadsheetColorIndex="10" mc:Ignorable="a14"/>
              </a:solidFill>
              <a:latin typeface="ＭＳ Ｐゴシック"/>
              <a:ea typeface="ＭＳ Ｐゴシック"/>
            </a:rPr>
            <a:t>　　押印不要</a:t>
          </a:r>
        </a:p>
      </xdr:txBody>
    </xdr:sp>
    <xdr:clientData/>
  </xdr:twoCellAnchor>
  <xdr:twoCellAnchor editAs="oneCell">
    <xdr:from xmlns:xdr="http://schemas.openxmlformats.org/drawingml/2006/spreadsheetDrawing">
      <xdr:col>10</xdr:col>
      <xdr:colOff>28575</xdr:colOff>
      <xdr:row>19</xdr:row>
      <xdr:rowOff>269875</xdr:rowOff>
    </xdr:from>
    <xdr:to xmlns:xdr="http://schemas.openxmlformats.org/drawingml/2006/spreadsheetDrawing">
      <xdr:col>13</xdr:col>
      <xdr:colOff>485775</xdr:colOff>
      <xdr:row>21</xdr:row>
      <xdr:rowOff>132715</xdr:rowOff>
    </xdr:to>
    <xdr:sp macro="" textlink="">
      <xdr:nvSpPr>
        <xdr:cNvPr id="3080" name="テキスト ボックス 8"/>
        <xdr:cNvSpPr txBox="1">
          <a:spLocks noChangeArrowheads="1"/>
        </xdr:cNvSpPr>
      </xdr:nvSpPr>
      <xdr:spPr>
        <a:xfrm>
          <a:off x="4772025" y="6821805"/>
          <a:ext cx="1743075" cy="351155"/>
        </a:xfrm>
        <a:prstGeom prst="rect">
          <a:avLst/>
        </a:prstGeom>
        <a:solidFill>
          <a:srgbClr val="FFFFFF"/>
        </a:solidFill>
        <a:ln w="28575">
          <a:solidFill>
            <a:sysClr val="windowText" lastClr="000000"/>
          </a:solidFill>
          <a:miter/>
        </a:ln>
      </xdr:spPr>
      <xdr:txBody>
        <a:bodyPr vertOverflow="clip" horzOverflow="overflow" wrap="square" lIns="36512" tIns="14287" rIns="14287" bIns="14287" anchor="ctr" upright="1"/>
        <a:lstStyle/>
        <a:p>
          <a:pPr algn="ctr">
            <a:lnSpc>
              <a:spcPts val="1725"/>
            </a:lnSpc>
          </a:pPr>
          <a:r>
            <a:rPr lang="ja-JP" altLang="en-US" sz="1400" b="0" i="0" u="none" strike="noStrike" baseline="0">
              <a:solidFill>
                <a:srgbClr val="FF0000"/>
              </a:solidFill>
              <a:latin typeface="ＭＳ Ｐゴシック"/>
              <a:ea typeface="ＭＳ Ｐゴシック"/>
            </a:rPr>
            <a:t>記入してください。</a:t>
          </a:r>
          <a:endPar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xdr:txBody>
    </xdr:sp>
    <xdr:clientData/>
  </xdr:twoCellAnchor>
  <xdr:twoCellAnchor>
    <xdr:from xmlns:xdr="http://schemas.openxmlformats.org/drawingml/2006/spreadsheetDrawing">
      <xdr:col>8</xdr:col>
      <xdr:colOff>84455</xdr:colOff>
      <xdr:row>19</xdr:row>
      <xdr:rowOff>295910</xdr:rowOff>
    </xdr:from>
    <xdr:to xmlns:xdr="http://schemas.openxmlformats.org/drawingml/2006/spreadsheetDrawing">
      <xdr:col>10</xdr:col>
      <xdr:colOff>19685</xdr:colOff>
      <xdr:row>20</xdr:row>
      <xdr:rowOff>104775</xdr:rowOff>
    </xdr:to>
    <xdr:cxnSp macro="">
      <xdr:nvCxnSpPr>
        <xdr:cNvPr id="3081" name="直線矢印コネクタ 9"/>
        <xdr:cNvCxnSpPr/>
      </xdr:nvCxnSpPr>
      <xdr:spPr>
        <a:xfrm flipH="1" flipV="1">
          <a:off x="3970655" y="6847840"/>
          <a:ext cx="792480" cy="125730"/>
        </a:xfrm>
        <a:prstGeom prst="straightConnector1">
          <a:avLst/>
        </a:prstGeom>
        <a:noFill/>
        <a:ln w="60325">
          <a:solidFill>
            <a:srgbClr val="4A7EBB"/>
          </a:solidFill>
          <a:miter/>
          <a:tailEnd type="triangle"/>
        </a:ln>
      </xdr:spPr>
    </xdr:cxnSp>
    <xdr:clientData/>
  </xdr:twoCellAnchor>
  <xdr:twoCellAnchor>
    <xdr:from xmlns:xdr="http://schemas.openxmlformats.org/drawingml/2006/spreadsheetDrawing">
      <xdr:col>11</xdr:col>
      <xdr:colOff>114300</xdr:colOff>
      <xdr:row>18</xdr:row>
      <xdr:rowOff>142240</xdr:rowOff>
    </xdr:from>
    <xdr:to xmlns:xdr="http://schemas.openxmlformats.org/drawingml/2006/spreadsheetDrawing">
      <xdr:col>12</xdr:col>
      <xdr:colOff>38100</xdr:colOff>
      <xdr:row>19</xdr:row>
      <xdr:rowOff>269875</xdr:rowOff>
    </xdr:to>
    <xdr:cxnSp macro="">
      <xdr:nvCxnSpPr>
        <xdr:cNvPr id="3082" name="直線矢印コネクタ 10"/>
        <xdr:cNvCxnSpPr>
          <a:stCxn id="3080" idx="0"/>
        </xdr:cNvCxnSpPr>
      </xdr:nvCxnSpPr>
      <xdr:spPr>
        <a:xfrm flipH="1" flipV="1">
          <a:off x="5286375" y="6008370"/>
          <a:ext cx="352425" cy="813435"/>
        </a:xfrm>
        <a:prstGeom prst="straightConnector1">
          <a:avLst/>
        </a:prstGeom>
        <a:noFill/>
        <a:ln w="60325">
          <a:solidFill>
            <a:srgbClr val="4A7EBB"/>
          </a:solidFill>
          <a:miter/>
          <a:tailEnd type="triangle"/>
        </a:ln>
      </xdr:spPr>
    </xdr:cxnSp>
    <xdr:clientData/>
  </xdr:twoCellAnchor>
  <xdr:twoCellAnchor>
    <xdr:from xmlns:xdr="http://schemas.openxmlformats.org/drawingml/2006/spreadsheetDrawing">
      <xdr:col>9</xdr:col>
      <xdr:colOff>180340</xdr:colOff>
      <xdr:row>21</xdr:row>
      <xdr:rowOff>145415</xdr:rowOff>
    </xdr:from>
    <xdr:to xmlns:xdr="http://schemas.openxmlformats.org/drawingml/2006/spreadsheetDrawing">
      <xdr:col>12</xdr:col>
      <xdr:colOff>9525</xdr:colOff>
      <xdr:row>23</xdr:row>
      <xdr:rowOff>298450</xdr:rowOff>
    </xdr:to>
    <xdr:cxnSp macro="">
      <xdr:nvCxnSpPr>
        <xdr:cNvPr id="3083" name="直線矢印コネクタ 11"/>
        <xdr:cNvCxnSpPr/>
      </xdr:nvCxnSpPr>
      <xdr:spPr>
        <a:xfrm flipH="1">
          <a:off x="4495165" y="7185660"/>
          <a:ext cx="1115060" cy="622300"/>
        </a:xfrm>
        <a:prstGeom prst="straightConnector1">
          <a:avLst/>
        </a:prstGeom>
        <a:noFill/>
        <a:ln w="60325">
          <a:solidFill>
            <a:srgbClr val="4A7EBB"/>
          </a:solidFill>
          <a:miter/>
          <a:tailEnd type="triangle"/>
        </a:ln>
      </xdr:spPr>
    </xdr:cxn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U35"/>
  <sheetViews>
    <sheetView view="pageBreakPreview" zoomScaleSheetLayoutView="100" workbookViewId="0">
      <selection activeCell="I29" sqref="I29:I30"/>
    </sheetView>
  </sheetViews>
  <sheetFormatPr defaultRowHeight="13.5"/>
  <cols>
    <col min="1" max="1" width="2" style="1" customWidth="1"/>
    <col min="2" max="2" width="14" style="1" customWidth="1"/>
    <col min="3" max="3" width="2.375" style="1" customWidth="1"/>
    <col min="4" max="4" width="11.875" style="1" customWidth="1"/>
    <col min="5" max="13" width="5.625" style="1" customWidth="1"/>
    <col min="14" max="14" width="6.625" style="1" customWidth="1"/>
    <col min="15" max="17" width="2" style="1" customWidth="1"/>
    <col min="18" max="18" width="0.25" style="1" hidden="1" customWidth="1"/>
    <col min="19" max="16384" width="9" style="1" bestFit="1" customWidth="1"/>
  </cols>
  <sheetData>
    <row r="1" spans="2:14" ht="14.25" customHeight="1">
      <c r="L1" s="24" t="s">
        <v>7</v>
      </c>
      <c r="M1" s="24"/>
      <c r="N1" s="24"/>
    </row>
    <row r="2" spans="2:14" ht="14.25" customHeight="1">
      <c r="N2" s="65"/>
    </row>
    <row r="3" spans="2:14" ht="14.25" customHeight="1">
      <c r="N3" s="65"/>
    </row>
    <row r="4" spans="2:14" ht="13.5" customHeight="1"/>
    <row r="5" spans="2:14" ht="44.25" customHeight="1">
      <c r="B5" s="3" t="s">
        <v>25</v>
      </c>
      <c r="C5" s="3"/>
      <c r="D5" s="21"/>
      <c r="E5" s="21"/>
      <c r="F5" s="21"/>
      <c r="G5" s="21"/>
      <c r="H5" s="21"/>
      <c r="I5" s="21"/>
      <c r="J5" s="21"/>
      <c r="K5" s="21"/>
      <c r="L5" s="21"/>
      <c r="M5" s="21"/>
      <c r="N5" s="21"/>
    </row>
    <row r="6" spans="2:14" ht="27" customHeight="1"/>
    <row r="7" spans="2:14" ht="21" customHeight="1">
      <c r="H7" s="46" t="s">
        <v>11</v>
      </c>
      <c r="I7" s="43"/>
      <c r="J7" s="46" t="s">
        <v>23</v>
      </c>
      <c r="K7" s="43"/>
      <c r="L7" s="64" t="s">
        <v>0</v>
      </c>
      <c r="M7" s="43"/>
      <c r="N7" s="64" t="s">
        <v>13</v>
      </c>
    </row>
    <row r="8" spans="2:14" ht="21" customHeight="1">
      <c r="I8" s="34"/>
    </row>
    <row r="9" spans="2:14" ht="21" customHeight="1">
      <c r="B9" s="4" t="s">
        <v>31</v>
      </c>
      <c r="C9" s="4"/>
    </row>
    <row r="10" spans="2:14" ht="21" customHeight="1"/>
    <row r="11" spans="2:14" ht="24.95" customHeight="1">
      <c r="E11" s="34" t="s">
        <v>5</v>
      </c>
      <c r="F11" s="34"/>
      <c r="G11" s="34"/>
      <c r="H11" s="47"/>
      <c r="I11" s="47"/>
      <c r="J11" s="47"/>
      <c r="K11" s="47"/>
      <c r="L11" s="47"/>
      <c r="M11" s="47"/>
      <c r="N11" s="47"/>
    </row>
    <row r="12" spans="2:14" ht="24.95" customHeight="1">
      <c r="E12" s="34" t="s">
        <v>6</v>
      </c>
      <c r="F12" s="34"/>
      <c r="G12" s="34"/>
      <c r="H12" s="47"/>
      <c r="I12" s="47"/>
      <c r="J12" s="47"/>
      <c r="K12" s="47"/>
      <c r="L12" s="47"/>
      <c r="M12" s="47"/>
      <c r="N12" s="47"/>
    </row>
    <row r="13" spans="2:14" ht="24.95" customHeight="1">
      <c r="E13" s="34" t="s">
        <v>8</v>
      </c>
      <c r="F13" s="34"/>
      <c r="G13" s="34"/>
      <c r="H13" s="47"/>
      <c r="I13" s="47"/>
      <c r="J13" s="47"/>
      <c r="K13" s="47"/>
      <c r="L13" s="47"/>
      <c r="M13" s="47"/>
      <c r="N13" s="47"/>
    </row>
    <row r="14" spans="2:14" ht="35.1" customHeight="1"/>
    <row r="15" spans="2:14" ht="18" customHeight="1">
      <c r="B15" s="5" t="s">
        <v>30</v>
      </c>
      <c r="C15" s="5"/>
      <c r="D15" s="5"/>
      <c r="E15" s="5"/>
      <c r="F15" s="5"/>
      <c r="G15" s="5"/>
      <c r="H15" s="5"/>
      <c r="I15" s="5"/>
      <c r="J15" s="5"/>
      <c r="K15" s="5"/>
      <c r="L15" s="5"/>
      <c r="M15" s="5"/>
      <c r="N15" s="5"/>
    </row>
    <row r="16" spans="2:14" ht="18" customHeight="1">
      <c r="B16" s="2"/>
      <c r="C16" s="2"/>
    </row>
    <row r="17" spans="2:21" ht="19.5" customHeight="1"/>
    <row r="18" spans="2:21" ht="51.95" customHeight="1">
      <c r="D18" s="22" t="s">
        <v>4</v>
      </c>
      <c r="E18" s="35" t="str">
        <f>IF(INT($R$29/100000000),MOD(INT($R$29/100000000),10),"")</f>
        <v/>
      </c>
      <c r="F18" s="42" t="str">
        <f>IF(INT($R$29/10000000),MOD(INT($R$29/10000000),10),"")</f>
        <v/>
      </c>
      <c r="G18" s="45" t="str">
        <f>IF(INT($R$29/1000000),MOD(INT($R$29/1000000),10),"")</f>
        <v/>
      </c>
      <c r="H18" s="35" t="str">
        <f>IF(INT($R$29/100000),MOD(INT($R$29/100000),10),"")</f>
        <v/>
      </c>
      <c r="I18" s="48" t="str">
        <f>IF(INT($R$29/10000),MOD(INT($R$29/10000),10),"")</f>
        <v/>
      </c>
      <c r="J18" s="45" t="str">
        <f>IF(INT($R$29/1000),MOD(INT($R$29/1000),10),"")</f>
        <v/>
      </c>
      <c r="K18" s="35" t="str">
        <f>IF(INT($R$29/100),MOD(INT($R$29/100),10),"")</f>
        <v/>
      </c>
      <c r="L18" s="42" t="str">
        <f>IF(INT($R$29/10),MOD(INT($R$29/10),10),"")</f>
        <v/>
      </c>
      <c r="M18" s="45" t="str">
        <f>IF(INT($R$29/1),MOD(INT($R$29/1),10),"")</f>
        <v/>
      </c>
      <c r="N18" s="66" t="s">
        <v>14</v>
      </c>
      <c r="R18" s="73"/>
    </row>
    <row r="19" spans="2:21" ht="54" customHeight="1">
      <c r="R19" s="73"/>
    </row>
    <row r="20" spans="2:21" s="2" customFormat="1" ht="24.95" customHeight="1">
      <c r="B20" s="5" t="s">
        <v>19</v>
      </c>
      <c r="C20" s="5"/>
      <c r="D20" s="23"/>
      <c r="E20" s="36" t="s">
        <v>11</v>
      </c>
      <c r="F20" s="43"/>
      <c r="G20" s="36" t="s">
        <v>23</v>
      </c>
      <c r="H20" s="43"/>
      <c r="I20" s="36" t="s">
        <v>10</v>
      </c>
      <c r="U20" s="75"/>
    </row>
    <row r="21" spans="2:21" s="2" customFormat="1" ht="13.5" customHeight="1">
      <c r="B21" s="6"/>
      <c r="C21" s="6"/>
      <c r="F21" s="44"/>
    </row>
    <row r="22" spans="2:21" s="2" customFormat="1" ht="24.95" customHeight="1">
      <c r="B22" s="5" t="s">
        <v>17</v>
      </c>
      <c r="C22" s="5"/>
      <c r="D22" s="23"/>
    </row>
    <row r="23" spans="2:21" ht="12" customHeight="1">
      <c r="B23" s="7"/>
      <c r="C23" s="7"/>
    </row>
    <row r="24" spans="2:21" ht="24.95" customHeight="1">
      <c r="B24" s="8" t="s">
        <v>21</v>
      </c>
      <c r="C24" s="8"/>
      <c r="D24" s="24" t="s">
        <v>9</v>
      </c>
      <c r="E24" s="24"/>
      <c r="F24" s="24"/>
      <c r="G24" s="24"/>
      <c r="H24" s="24" t="s">
        <v>20</v>
      </c>
      <c r="I24" s="24"/>
      <c r="J24" s="24"/>
      <c r="K24" s="24" t="s">
        <v>24</v>
      </c>
      <c r="L24" s="24"/>
      <c r="M24" s="24"/>
      <c r="N24" s="67"/>
    </row>
    <row r="25" spans="2:21" ht="17.25" customHeight="1">
      <c r="B25" s="9" t="s">
        <v>26</v>
      </c>
      <c r="C25" s="14"/>
      <c r="D25" s="25" t="s">
        <v>27</v>
      </c>
      <c r="E25" s="37"/>
      <c r="F25" s="37"/>
      <c r="G25" s="37"/>
      <c r="H25" s="37"/>
      <c r="I25" s="49"/>
      <c r="J25" s="54" t="s">
        <v>2</v>
      </c>
      <c r="K25" s="59" t="str">
        <f>IF(I25="","０",2600*$I$25)</f>
        <v>０</v>
      </c>
      <c r="L25" s="59"/>
      <c r="M25" s="59"/>
      <c r="N25" s="68" t="s">
        <v>18</v>
      </c>
    </row>
    <row r="26" spans="2:21" ht="17.25" customHeight="1">
      <c r="B26" s="10"/>
      <c r="C26" s="15"/>
      <c r="D26" s="26"/>
      <c r="E26" s="38"/>
      <c r="F26" s="38"/>
      <c r="G26" s="38"/>
      <c r="H26" s="38"/>
      <c r="I26" s="50"/>
      <c r="J26" s="55"/>
      <c r="K26" s="60"/>
      <c r="L26" s="60"/>
      <c r="M26" s="60"/>
      <c r="N26" s="69"/>
    </row>
    <row r="27" spans="2:21" ht="17.25" customHeight="1">
      <c r="B27" s="10"/>
      <c r="C27" s="15"/>
      <c r="D27" s="27" t="s">
        <v>22</v>
      </c>
      <c r="E27" s="38"/>
      <c r="F27" s="38"/>
      <c r="G27" s="38"/>
      <c r="H27" s="38"/>
      <c r="I27" s="50"/>
      <c r="J27" s="55" t="s">
        <v>2</v>
      </c>
      <c r="K27" s="60" t="str">
        <f>IF(I27="","０",4600*$I$27)</f>
        <v>０</v>
      </c>
      <c r="L27" s="60"/>
      <c r="M27" s="60"/>
      <c r="N27" s="69" t="s">
        <v>18</v>
      </c>
    </row>
    <row r="28" spans="2:21" ht="17.25" customHeight="1">
      <c r="B28" s="11"/>
      <c r="C28" s="16"/>
      <c r="D28" s="26"/>
      <c r="E28" s="38"/>
      <c r="F28" s="38"/>
      <c r="G28" s="38"/>
      <c r="H28" s="38"/>
      <c r="I28" s="51"/>
      <c r="J28" s="56"/>
      <c r="K28" s="61"/>
      <c r="L28" s="61"/>
      <c r="M28" s="61"/>
      <c r="N28" s="70"/>
    </row>
    <row r="29" spans="2:21" ht="17.25" customHeight="1">
      <c r="B29" s="12" t="s">
        <v>12</v>
      </c>
      <c r="C29" s="17"/>
      <c r="D29" s="28" t="s">
        <v>29</v>
      </c>
      <c r="E29" s="39"/>
      <c r="F29" s="39"/>
      <c r="G29" s="39"/>
      <c r="H29" s="39"/>
      <c r="I29" s="52"/>
      <c r="J29" s="57" t="s">
        <v>2</v>
      </c>
      <c r="K29" s="62" t="str">
        <f>IF(I29="","０",9600*$I$29)</f>
        <v>０</v>
      </c>
      <c r="L29" s="62"/>
      <c r="M29" s="62"/>
      <c r="N29" s="71" t="s">
        <v>18</v>
      </c>
      <c r="R29" s="74">
        <f>SUM(K25:M35)</f>
        <v>0</v>
      </c>
    </row>
    <row r="30" spans="2:21" ht="17.25" customHeight="1">
      <c r="B30" s="10"/>
      <c r="C30" s="18"/>
      <c r="D30" s="26"/>
      <c r="E30" s="38"/>
      <c r="F30" s="38"/>
      <c r="G30" s="38"/>
      <c r="H30" s="38"/>
      <c r="I30" s="50"/>
      <c r="J30" s="55"/>
      <c r="K30" s="60"/>
      <c r="L30" s="60"/>
      <c r="M30" s="60"/>
      <c r="N30" s="69"/>
      <c r="R30" s="74"/>
    </row>
    <row r="31" spans="2:21" ht="17.25" customHeight="1">
      <c r="B31" s="10"/>
      <c r="C31" s="19"/>
      <c r="D31" s="29" t="s">
        <v>28</v>
      </c>
      <c r="E31" s="38"/>
      <c r="F31" s="38"/>
      <c r="G31" s="38"/>
      <c r="H31" s="38"/>
      <c r="I31" s="50"/>
      <c r="J31" s="55" t="s">
        <v>2</v>
      </c>
      <c r="K31" s="60" t="str">
        <f>IF(I31="","０",15600*$I$31)</f>
        <v>０</v>
      </c>
      <c r="L31" s="60"/>
      <c r="M31" s="60"/>
      <c r="N31" s="69" t="s">
        <v>18</v>
      </c>
    </row>
    <row r="32" spans="2:21" ht="17.25" customHeight="1">
      <c r="B32" s="11"/>
      <c r="C32" s="16"/>
      <c r="D32" s="30"/>
      <c r="E32" s="40"/>
      <c r="F32" s="40"/>
      <c r="G32" s="40"/>
      <c r="H32" s="40"/>
      <c r="I32" s="51"/>
      <c r="J32" s="56"/>
      <c r="K32" s="61"/>
      <c r="L32" s="61"/>
      <c r="M32" s="61"/>
      <c r="N32" s="70"/>
    </row>
    <row r="33" spans="2:14" ht="11.25" customHeight="1">
      <c r="B33" s="12"/>
      <c r="C33" s="17"/>
      <c r="D33" s="31" t="s">
        <v>16</v>
      </c>
      <c r="E33" s="41"/>
      <c r="F33" s="41"/>
      <c r="G33" s="41"/>
      <c r="H33" s="41"/>
      <c r="I33" s="52"/>
      <c r="J33" s="57" t="s">
        <v>2</v>
      </c>
      <c r="K33" s="60" t="str">
        <f>IF(I33="","０",2000*$I$33)</f>
        <v>０</v>
      </c>
      <c r="L33" s="60"/>
      <c r="M33" s="60"/>
      <c r="N33" s="69" t="s">
        <v>18</v>
      </c>
    </row>
    <row r="34" spans="2:14" ht="11.25" customHeight="1">
      <c r="B34" s="10"/>
      <c r="C34" s="18"/>
      <c r="D34" s="32"/>
      <c r="E34" s="32"/>
      <c r="F34" s="32"/>
      <c r="G34" s="32"/>
      <c r="H34" s="32"/>
      <c r="I34" s="50"/>
      <c r="J34" s="55"/>
      <c r="K34" s="60"/>
      <c r="L34" s="60"/>
      <c r="M34" s="60"/>
      <c r="N34" s="69"/>
    </row>
    <row r="35" spans="2:14" ht="11.25" customHeight="1">
      <c r="B35" s="13"/>
      <c r="C35" s="20"/>
      <c r="D35" s="33"/>
      <c r="E35" s="33"/>
      <c r="F35" s="33"/>
      <c r="G35" s="33"/>
      <c r="H35" s="33"/>
      <c r="I35" s="53"/>
      <c r="J35" s="58"/>
      <c r="K35" s="63"/>
      <c r="L35" s="63"/>
      <c r="M35" s="63"/>
      <c r="N35" s="72"/>
    </row>
    <row r="36" spans="2:14" ht="11.25" customHeight="1"/>
  </sheetData>
  <mergeCells count="43">
    <mergeCell ref="L1:N1"/>
    <mergeCell ref="B5:N5"/>
    <mergeCell ref="E11:G11"/>
    <mergeCell ref="H11:N11"/>
    <mergeCell ref="E12:G12"/>
    <mergeCell ref="H12:N12"/>
    <mergeCell ref="E13:G13"/>
    <mergeCell ref="H13:N13"/>
    <mergeCell ref="B15:N15"/>
    <mergeCell ref="B20:D20"/>
    <mergeCell ref="B22:D22"/>
    <mergeCell ref="B24:C24"/>
    <mergeCell ref="D24:G24"/>
    <mergeCell ref="H24:J24"/>
    <mergeCell ref="K24:M24"/>
    <mergeCell ref="B25:C28"/>
    <mergeCell ref="D25:H26"/>
    <mergeCell ref="I25:I26"/>
    <mergeCell ref="J25:J26"/>
    <mergeCell ref="K25:M26"/>
    <mergeCell ref="N25:N26"/>
    <mergeCell ref="D27:H28"/>
    <mergeCell ref="I27:I28"/>
    <mergeCell ref="J27:J28"/>
    <mergeCell ref="K27:M28"/>
    <mergeCell ref="N27:N28"/>
    <mergeCell ref="B29:C32"/>
    <mergeCell ref="D29:H30"/>
    <mergeCell ref="I29:I30"/>
    <mergeCell ref="J29:J30"/>
    <mergeCell ref="K29:M30"/>
    <mergeCell ref="N29:N30"/>
    <mergeCell ref="D31:H32"/>
    <mergeCell ref="I31:I32"/>
    <mergeCell ref="J31:J32"/>
    <mergeCell ref="K31:M32"/>
    <mergeCell ref="N31:N32"/>
    <mergeCell ref="B33:C35"/>
    <mergeCell ref="D33:H35"/>
    <mergeCell ref="I33:I35"/>
    <mergeCell ref="J33:J35"/>
    <mergeCell ref="K33:M35"/>
    <mergeCell ref="N33:N35"/>
  </mergeCells>
  <phoneticPr fontId="1"/>
  <dataValidations count="4">
    <dataValidation type="list" allowBlank="1" showDropDown="0" showInputMessage="1" showErrorMessage="1" sqref="M7">
      <formula1>"１,２,３,４,５,６,７,８,９,１０,１１,１２,１３,１４,１５,１６,１７,１８,１９,２０,２１,２２,２３,２４,２５,２６,２７,２８,２９,３０,３１"</formula1>
    </dataValidation>
    <dataValidation type="list" allowBlank="1" showDropDown="0" showInputMessage="1" showErrorMessage="1" sqref="H20">
      <formula1>"１０,１１,１２,１"</formula1>
    </dataValidation>
    <dataValidation type="list" allowBlank="1" showDropDown="0" showInputMessage="1" showErrorMessage="1" sqref="F20 I7">
      <formula1>"８,９"</formula1>
    </dataValidation>
    <dataValidation type="list" allowBlank="1" showDropDown="0" showInputMessage="1" showErrorMessage="1" sqref="K7">
      <formula1>"１１,１２,１,２"</formula1>
    </dataValidation>
  </dataValidations>
  <printOptions horizontalCentered="1" verticalCentered="1"/>
  <pageMargins left="0.39370078740157477" right="0.39370078740157477" top="0.39370078740157477" bottom="0.39370078740157477" header="0.31496062992125984" footer="0.31496062992125984"/>
  <pageSetup paperSize="9" scale="108"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B1:U35"/>
  <sheetViews>
    <sheetView tabSelected="1" view="pageBreakPreview" topLeftCell="A16" zoomScaleSheetLayoutView="100" workbookViewId="0">
      <selection activeCell="I31" sqref="I31:I32"/>
    </sheetView>
  </sheetViews>
  <sheetFormatPr defaultRowHeight="13.5"/>
  <cols>
    <col min="1" max="1" width="2" style="1" customWidth="1"/>
    <col min="2" max="2" width="11.875" style="1" customWidth="1"/>
    <col min="3" max="3" width="2.75" style="1" customWidth="1"/>
    <col min="4" max="4" width="11.875" style="1" customWidth="1"/>
    <col min="5" max="13" width="5.625" style="1" customWidth="1"/>
    <col min="14" max="14" width="6.625" style="1" customWidth="1"/>
    <col min="15" max="17" width="2" style="1" customWidth="1"/>
    <col min="18" max="18" width="0.25" style="1" hidden="1" customWidth="1"/>
    <col min="19" max="16384" width="9" style="1" bestFit="1" customWidth="1"/>
  </cols>
  <sheetData>
    <row r="1" spans="2:14" ht="14.25" customHeight="1">
      <c r="L1" s="24" t="s">
        <v>7</v>
      </c>
      <c r="M1" s="24"/>
      <c r="N1" s="24"/>
    </row>
    <row r="2" spans="2:14" ht="14.25" customHeight="1">
      <c r="N2" s="65"/>
    </row>
    <row r="3" spans="2:14" ht="14.25" customHeight="1">
      <c r="N3" s="65"/>
    </row>
    <row r="4" spans="2:14" ht="13.5" customHeight="1"/>
    <row r="5" spans="2:14" ht="42.75" customHeight="1">
      <c r="B5" s="3" t="s">
        <v>25</v>
      </c>
      <c r="C5" s="3"/>
      <c r="D5" s="21"/>
      <c r="E5" s="21"/>
      <c r="F5" s="21"/>
      <c r="G5" s="21"/>
      <c r="H5" s="21"/>
      <c r="I5" s="21"/>
      <c r="J5" s="21"/>
      <c r="K5" s="21"/>
      <c r="L5" s="21"/>
      <c r="M5" s="21"/>
      <c r="N5" s="21"/>
    </row>
    <row r="6" spans="2:14" ht="27" customHeight="1"/>
    <row r="7" spans="2:14" ht="21" customHeight="1">
      <c r="H7" s="46"/>
      <c r="I7" s="43"/>
      <c r="J7" s="46"/>
      <c r="K7" s="77">
        <v>46330</v>
      </c>
      <c r="L7" s="77"/>
      <c r="M7" s="77"/>
      <c r="N7" s="77"/>
    </row>
    <row r="8" spans="2:14" ht="21" customHeight="1"/>
    <row r="9" spans="2:14" ht="21" customHeight="1">
      <c r="B9" s="4" t="s">
        <v>31</v>
      </c>
      <c r="C9" s="4"/>
    </row>
    <row r="10" spans="2:14" ht="55.5" customHeight="1"/>
    <row r="11" spans="2:14" ht="24.95" customHeight="1">
      <c r="E11" s="34" t="s">
        <v>5</v>
      </c>
      <c r="F11" s="34"/>
      <c r="G11" s="34"/>
      <c r="H11" s="76" t="s">
        <v>1</v>
      </c>
      <c r="I11" s="76"/>
      <c r="J11" s="76"/>
      <c r="K11" s="76"/>
      <c r="L11" s="76"/>
      <c r="M11" s="76"/>
      <c r="N11" s="76"/>
    </row>
    <row r="12" spans="2:14" ht="24.95" customHeight="1">
      <c r="E12" s="34" t="s">
        <v>6</v>
      </c>
      <c r="F12" s="34"/>
      <c r="G12" s="34"/>
      <c r="H12" s="76" t="s">
        <v>15</v>
      </c>
      <c r="I12" s="76"/>
      <c r="J12" s="76"/>
      <c r="K12" s="76"/>
      <c r="L12" s="76"/>
      <c r="M12" s="76"/>
      <c r="N12" s="76"/>
    </row>
    <row r="13" spans="2:14" ht="24.95" customHeight="1">
      <c r="E13" s="34" t="s">
        <v>8</v>
      </c>
      <c r="F13" s="34"/>
      <c r="G13" s="34"/>
      <c r="H13" s="76" t="s">
        <v>3</v>
      </c>
      <c r="I13" s="76"/>
      <c r="J13" s="76"/>
      <c r="K13" s="76"/>
      <c r="L13" s="76"/>
      <c r="M13" s="76"/>
      <c r="N13" s="76"/>
    </row>
    <row r="14" spans="2:14" ht="35.1" customHeight="1"/>
    <row r="15" spans="2:14" ht="18" customHeight="1">
      <c r="B15" s="5" t="s">
        <v>30</v>
      </c>
      <c r="C15" s="5"/>
      <c r="D15" s="5"/>
      <c r="E15" s="5"/>
      <c r="F15" s="5"/>
      <c r="G15" s="5"/>
      <c r="H15" s="5"/>
      <c r="I15" s="5"/>
      <c r="J15" s="5"/>
      <c r="K15" s="5"/>
      <c r="L15" s="5"/>
      <c r="M15" s="5"/>
      <c r="N15" s="5"/>
    </row>
    <row r="16" spans="2:14" ht="18" customHeight="1">
      <c r="B16" s="2"/>
      <c r="C16" s="2"/>
    </row>
    <row r="17" spans="2:21" ht="19.5" customHeight="1"/>
    <row r="18" spans="2:21" ht="51.95" customHeight="1">
      <c r="D18" s="22" t="s">
        <v>4</v>
      </c>
      <c r="E18" s="35" t="str">
        <f>IF(INT($R$29/100000000),MOD(INT($R$29/100000000),10),"")</f>
        <v/>
      </c>
      <c r="F18" s="42" t="str">
        <f>IF(INT($R$29/10000000),MOD(INT($R$29/10000000),10),"")</f>
        <v/>
      </c>
      <c r="G18" s="45" t="str">
        <f>IF(INT($R$29/1000000),MOD(INT($R$29/1000000),10),"")</f>
        <v/>
      </c>
      <c r="H18" s="35" t="str">
        <f>IF(INT($R$29/100000),MOD(INT($R$29/100000),10),"")</f>
        <v/>
      </c>
      <c r="I18" s="48">
        <f>IF(INT($R$29/10000),MOD(INT($R$29/10000),10),"")</f>
        <v>7</v>
      </c>
      <c r="J18" s="45">
        <f>IF(INT($R$29/1000),MOD(INT($R$29/1000),10),"")</f>
        <v>4</v>
      </c>
      <c r="K18" s="35">
        <f>IF(INT($R$29/100),MOD(INT($R$29/100),10),"")</f>
        <v>0</v>
      </c>
      <c r="L18" s="42">
        <f>IF(INT($R$29/10),MOD(INT($R$29/10),10),"")</f>
        <v>0</v>
      </c>
      <c r="M18" s="45">
        <f>IF(INT($R$29/1),MOD(INT($R$29/1),10),"")</f>
        <v>0</v>
      </c>
      <c r="N18" s="66" t="s">
        <v>14</v>
      </c>
      <c r="R18" s="73"/>
    </row>
    <row r="19" spans="2:21" ht="54" customHeight="1">
      <c r="R19" s="73"/>
    </row>
    <row r="20" spans="2:21" s="2" customFormat="1" ht="24.95" customHeight="1">
      <c r="B20" s="5" t="s">
        <v>19</v>
      </c>
      <c r="C20" s="5"/>
      <c r="D20" s="23"/>
      <c r="E20" s="36" t="s">
        <v>11</v>
      </c>
      <c r="F20" s="43">
        <v>8</v>
      </c>
      <c r="G20" s="36" t="s">
        <v>23</v>
      </c>
      <c r="H20" s="43">
        <v>10</v>
      </c>
      <c r="I20" s="36" t="s">
        <v>10</v>
      </c>
      <c r="U20" s="75"/>
    </row>
    <row r="21" spans="2:21" s="2" customFormat="1" ht="13.5" customHeight="1">
      <c r="B21" s="6"/>
      <c r="C21" s="6"/>
      <c r="F21" s="44"/>
    </row>
    <row r="22" spans="2:21" s="2" customFormat="1" ht="24.95" customHeight="1">
      <c r="B22" s="5" t="s">
        <v>17</v>
      </c>
      <c r="C22" s="5"/>
      <c r="D22" s="23"/>
    </row>
    <row r="23" spans="2:21" ht="12" customHeight="1">
      <c r="B23" s="7"/>
      <c r="C23" s="7"/>
    </row>
    <row r="24" spans="2:21" ht="24.95" customHeight="1">
      <c r="B24" s="8" t="s">
        <v>21</v>
      </c>
      <c r="C24" s="8"/>
      <c r="D24" s="24" t="s">
        <v>9</v>
      </c>
      <c r="E24" s="24"/>
      <c r="F24" s="24"/>
      <c r="G24" s="24"/>
      <c r="H24" s="24" t="s">
        <v>20</v>
      </c>
      <c r="I24" s="24"/>
      <c r="J24" s="24"/>
      <c r="K24" s="24" t="s">
        <v>24</v>
      </c>
      <c r="L24" s="24"/>
      <c r="M24" s="24"/>
      <c r="N24" s="67"/>
    </row>
    <row r="25" spans="2:21" ht="17.25" customHeight="1">
      <c r="B25" s="9" t="s">
        <v>26</v>
      </c>
      <c r="C25" s="14"/>
      <c r="D25" s="25" t="s">
        <v>27</v>
      </c>
      <c r="E25" s="37"/>
      <c r="F25" s="37"/>
      <c r="G25" s="37"/>
      <c r="H25" s="37"/>
      <c r="I25" s="49">
        <v>10</v>
      </c>
      <c r="J25" s="54" t="s">
        <v>2</v>
      </c>
      <c r="K25" s="59">
        <f>IF(I25="","０",2600*$I$25)</f>
        <v>26000</v>
      </c>
      <c r="L25" s="59"/>
      <c r="M25" s="59"/>
      <c r="N25" s="68" t="s">
        <v>18</v>
      </c>
    </row>
    <row r="26" spans="2:21" ht="17.25" customHeight="1">
      <c r="B26" s="10"/>
      <c r="C26" s="15"/>
      <c r="D26" s="26"/>
      <c r="E26" s="38"/>
      <c r="F26" s="38"/>
      <c r="G26" s="38"/>
      <c r="H26" s="38"/>
      <c r="I26" s="50"/>
      <c r="J26" s="55"/>
      <c r="K26" s="60"/>
      <c r="L26" s="60"/>
      <c r="M26" s="60"/>
      <c r="N26" s="69"/>
    </row>
    <row r="27" spans="2:21" ht="17.25" customHeight="1">
      <c r="B27" s="10"/>
      <c r="C27" s="15"/>
      <c r="D27" s="27" t="s">
        <v>22</v>
      </c>
      <c r="E27" s="38"/>
      <c r="F27" s="38"/>
      <c r="G27" s="38"/>
      <c r="H27" s="38"/>
      <c r="I27" s="50"/>
      <c r="J27" s="55" t="s">
        <v>2</v>
      </c>
      <c r="K27" s="60" t="str">
        <f>IF(I27="","０",4600*$I$27)</f>
        <v>０</v>
      </c>
      <c r="L27" s="60"/>
      <c r="M27" s="60"/>
      <c r="N27" s="69" t="s">
        <v>18</v>
      </c>
    </row>
    <row r="28" spans="2:21" ht="17.25" customHeight="1">
      <c r="B28" s="11"/>
      <c r="C28" s="16"/>
      <c r="D28" s="26"/>
      <c r="E28" s="38"/>
      <c r="F28" s="38"/>
      <c r="G28" s="38"/>
      <c r="H28" s="38"/>
      <c r="I28" s="51"/>
      <c r="J28" s="56"/>
      <c r="K28" s="61"/>
      <c r="L28" s="61"/>
      <c r="M28" s="61"/>
      <c r="N28" s="70"/>
    </row>
    <row r="29" spans="2:21" ht="17.25" customHeight="1">
      <c r="B29" s="12" t="s">
        <v>12</v>
      </c>
      <c r="C29" s="17"/>
      <c r="D29" s="28" t="s">
        <v>29</v>
      </c>
      <c r="E29" s="39"/>
      <c r="F29" s="39"/>
      <c r="G29" s="39"/>
      <c r="H29" s="39"/>
      <c r="I29" s="52">
        <v>5</v>
      </c>
      <c r="J29" s="57" t="s">
        <v>2</v>
      </c>
      <c r="K29" s="62">
        <f>IF(I29="","０",9600*$I$29)</f>
        <v>48000</v>
      </c>
      <c r="L29" s="62"/>
      <c r="M29" s="62"/>
      <c r="N29" s="71" t="s">
        <v>18</v>
      </c>
      <c r="R29" s="74">
        <f>SUM(K25:M35)</f>
        <v>74000</v>
      </c>
    </row>
    <row r="30" spans="2:21" ht="17.25" customHeight="1">
      <c r="B30" s="10"/>
      <c r="C30" s="18"/>
      <c r="D30" s="26"/>
      <c r="E30" s="38"/>
      <c r="F30" s="38"/>
      <c r="G30" s="38"/>
      <c r="H30" s="38"/>
      <c r="I30" s="50"/>
      <c r="J30" s="55"/>
      <c r="K30" s="60"/>
      <c r="L30" s="60"/>
      <c r="M30" s="60"/>
      <c r="N30" s="69"/>
      <c r="R30" s="74"/>
    </row>
    <row r="31" spans="2:21" ht="17.25" customHeight="1">
      <c r="B31" s="10"/>
      <c r="C31" s="19"/>
      <c r="D31" s="29" t="s">
        <v>28</v>
      </c>
      <c r="E31" s="38"/>
      <c r="F31" s="38"/>
      <c r="G31" s="38"/>
      <c r="H31" s="38"/>
      <c r="I31" s="50"/>
      <c r="J31" s="55" t="s">
        <v>2</v>
      </c>
      <c r="K31" s="60" t="str">
        <f>IF(I31="","０",15600*$I$31)</f>
        <v>０</v>
      </c>
      <c r="L31" s="60"/>
      <c r="M31" s="60"/>
      <c r="N31" s="69" t="s">
        <v>18</v>
      </c>
    </row>
    <row r="32" spans="2:21" ht="17.25" customHeight="1">
      <c r="B32" s="11"/>
      <c r="C32" s="16"/>
      <c r="D32" s="30"/>
      <c r="E32" s="40"/>
      <c r="F32" s="40"/>
      <c r="G32" s="40"/>
      <c r="H32" s="40"/>
      <c r="I32" s="51"/>
      <c r="J32" s="56"/>
      <c r="K32" s="61"/>
      <c r="L32" s="61"/>
      <c r="M32" s="61"/>
      <c r="N32" s="70"/>
    </row>
    <row r="33" spans="2:14" ht="11.25" customHeight="1">
      <c r="B33" s="12"/>
      <c r="C33" s="17"/>
      <c r="D33" s="31" t="s">
        <v>16</v>
      </c>
      <c r="E33" s="41"/>
      <c r="F33" s="41"/>
      <c r="G33" s="41"/>
      <c r="H33" s="41"/>
      <c r="I33" s="52"/>
      <c r="J33" s="57" t="s">
        <v>2</v>
      </c>
      <c r="K33" s="60" t="str">
        <f>IF(I33="","０",2000*$I$33)</f>
        <v>０</v>
      </c>
      <c r="L33" s="60"/>
      <c r="M33" s="60"/>
      <c r="N33" s="69" t="s">
        <v>18</v>
      </c>
    </row>
    <row r="34" spans="2:14" ht="11.25" customHeight="1">
      <c r="B34" s="10"/>
      <c r="C34" s="18"/>
      <c r="D34" s="32"/>
      <c r="E34" s="32"/>
      <c r="F34" s="32"/>
      <c r="G34" s="32"/>
      <c r="H34" s="32"/>
      <c r="I34" s="50"/>
      <c r="J34" s="55"/>
      <c r="K34" s="60"/>
      <c r="L34" s="60"/>
      <c r="M34" s="60"/>
      <c r="N34" s="69"/>
    </row>
    <row r="35" spans="2:14" ht="11.25" customHeight="1">
      <c r="B35" s="13"/>
      <c r="C35" s="20"/>
      <c r="D35" s="33"/>
      <c r="E35" s="33"/>
      <c r="F35" s="33"/>
      <c r="G35" s="33"/>
      <c r="H35" s="33"/>
      <c r="I35" s="53"/>
      <c r="J35" s="58"/>
      <c r="K35" s="63"/>
      <c r="L35" s="63"/>
      <c r="M35" s="63"/>
      <c r="N35" s="72"/>
    </row>
    <row r="36" spans="2:14" ht="11.25" customHeight="1"/>
  </sheetData>
  <mergeCells count="44">
    <mergeCell ref="L1:N1"/>
    <mergeCell ref="B5:N5"/>
    <mergeCell ref="K7:N7"/>
    <mergeCell ref="E11:G11"/>
    <mergeCell ref="H11:N11"/>
    <mergeCell ref="E12:G12"/>
    <mergeCell ref="H12:N12"/>
    <mergeCell ref="E13:G13"/>
    <mergeCell ref="H13:N13"/>
    <mergeCell ref="B15:N15"/>
    <mergeCell ref="B20:D20"/>
    <mergeCell ref="B22:D22"/>
    <mergeCell ref="B24:C24"/>
    <mergeCell ref="D24:G24"/>
    <mergeCell ref="H24:J24"/>
    <mergeCell ref="K24:M24"/>
    <mergeCell ref="B25:C28"/>
    <mergeCell ref="D25:H26"/>
    <mergeCell ref="I25:I26"/>
    <mergeCell ref="J25:J26"/>
    <mergeCell ref="K25:M26"/>
    <mergeCell ref="N25:N26"/>
    <mergeCell ref="D27:H28"/>
    <mergeCell ref="I27:I28"/>
    <mergeCell ref="J27:J28"/>
    <mergeCell ref="K27:M28"/>
    <mergeCell ref="N27:N28"/>
    <mergeCell ref="B29:C32"/>
    <mergeCell ref="D29:H30"/>
    <mergeCell ref="I29:I30"/>
    <mergeCell ref="J29:J30"/>
    <mergeCell ref="K29:M30"/>
    <mergeCell ref="N29:N30"/>
    <mergeCell ref="D31:H32"/>
    <mergeCell ref="I31:I32"/>
    <mergeCell ref="J31:J32"/>
    <mergeCell ref="K31:M32"/>
    <mergeCell ref="N31:N32"/>
    <mergeCell ref="B33:C35"/>
    <mergeCell ref="D33:H35"/>
    <mergeCell ref="I33:I35"/>
    <mergeCell ref="J33:J35"/>
    <mergeCell ref="K33:M35"/>
    <mergeCell ref="N33:N35"/>
  </mergeCells>
  <phoneticPr fontId="1"/>
  <dataValidations count="2">
    <dataValidation type="list" allowBlank="1" showDropDown="0" showInputMessage="1" showErrorMessage="1" sqref="H20">
      <formula1>"１０,１１,１２,１"</formula1>
    </dataValidation>
    <dataValidation type="list" allowBlank="1" showDropDown="0" showInputMessage="1" showErrorMessage="1" sqref="F20">
      <formula1>"８,９"</formula1>
    </dataValidation>
  </dataValidations>
  <printOptions horizontalCentered="1" verticalCentered="1"/>
  <pageMargins left="0.39370078740157477" right="0.39370078740157477" top="0.39370078740157477" bottom="0.39370078740157477" header="0.31496062992125984" footer="0.31496062992125984"/>
  <pageSetup paperSize="9" scale="98"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入力用</vt:lpstr>
      <vt:lpstr>記入例</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WAS277</dc:creator>
  <cp:lastModifiedBy>WAS281</cp:lastModifiedBy>
  <dcterms:created xsi:type="dcterms:W3CDTF">2025-02-26T06:46:01Z</dcterms:created>
  <dcterms:modified xsi:type="dcterms:W3CDTF">2026-09-10T09:13:28Z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2026-09-10T09:13:28Z</vt:filetime>
  </property>
</Properties>
</file>