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lsv\庁内共有\1_課(室)共有\総務部総務課\令和08年度(2026)\010504基幹統計調査(統計_企画)\農林業センサス(10／2037)\市HP\"/>
    </mc:Choice>
  </mc:AlternateContent>
  <xr:revisionPtr revIDLastSave="0" documentId="13_ncr:1_{9F8490EA-3DF1-4B63-B234-44A872861177}" xr6:coauthVersionLast="47" xr6:coauthVersionMax="47" xr10:uidLastSave="{00000000-0000-0000-0000-000000000000}"/>
  <bookViews>
    <workbookView xWindow="-108" yWindow="-108" windowWidth="23256" windowHeight="12720" xr2:uid="{05195B39-5DE0-4BAD-B925-81E3FE66A743}"/>
  </bookViews>
  <sheets>
    <sheet name="農R7" sheetId="1" r:id="rId1"/>
  </sheets>
  <definedNames>
    <definedName name="H14商業データ">#REF!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6" i="1" l="1"/>
  <c r="D23" i="1"/>
  <c r="D22" i="1"/>
  <c r="D21" i="1"/>
  <c r="D20" i="1"/>
  <c r="D19" i="1"/>
  <c r="D18" i="1"/>
  <c r="D17" i="1"/>
  <c r="D16" i="1" s="1"/>
  <c r="E4" i="1"/>
  <c r="D4" i="1"/>
  <c r="C4" i="1"/>
</calcChain>
</file>

<file path=xl/sharedStrings.xml><?xml version="1.0" encoding="utf-8"?>
<sst xmlns="http://schemas.openxmlformats.org/spreadsheetml/2006/main" count="32" uniqueCount="23">
  <si>
    <t>地域</t>
    <rPh sb="0" eb="2">
      <t>チイキ</t>
    </rPh>
    <phoneticPr fontId="1"/>
  </si>
  <si>
    <t>農林業経営体</t>
    <rPh sb="0" eb="3">
      <t>ノウリンギョウ</t>
    </rPh>
    <rPh sb="3" eb="6">
      <t>ケイエイタイ</t>
    </rPh>
    <phoneticPr fontId="1"/>
  </si>
  <si>
    <t>農業経営体</t>
    <rPh sb="0" eb="2">
      <t>ノウギョウ</t>
    </rPh>
    <rPh sb="2" eb="5">
      <t>ケイエイタイ</t>
    </rPh>
    <phoneticPr fontId="1"/>
  </si>
  <si>
    <t>林業経営体</t>
    <rPh sb="0" eb="2">
      <t>リンギョウ</t>
    </rPh>
    <rPh sb="2" eb="5">
      <t>ケイエイタイ</t>
    </rPh>
    <phoneticPr fontId="1"/>
  </si>
  <si>
    <t>出雲市</t>
    <rPh sb="0" eb="3">
      <t>イズモシ</t>
    </rPh>
    <phoneticPr fontId="1"/>
  </si>
  <si>
    <t>出雲</t>
    <rPh sb="0" eb="2">
      <t>イズモ</t>
    </rPh>
    <phoneticPr fontId="1"/>
  </si>
  <si>
    <t>平田</t>
    <rPh sb="0" eb="2">
      <t>ヒラタ</t>
    </rPh>
    <phoneticPr fontId="1"/>
  </si>
  <si>
    <t>佐田</t>
    <rPh sb="0" eb="2">
      <t>サダ</t>
    </rPh>
    <phoneticPr fontId="1"/>
  </si>
  <si>
    <t>多伎</t>
    <rPh sb="0" eb="2">
      <t>タキ</t>
    </rPh>
    <phoneticPr fontId="1"/>
  </si>
  <si>
    <t>湖陵</t>
    <rPh sb="0" eb="2">
      <t>コリョウ</t>
    </rPh>
    <phoneticPr fontId="1"/>
  </si>
  <si>
    <t>大社</t>
    <rPh sb="0" eb="2">
      <t>タイシャ</t>
    </rPh>
    <phoneticPr fontId="1"/>
  </si>
  <si>
    <t>斐川</t>
    <rPh sb="0" eb="2">
      <t>ヒカワ</t>
    </rPh>
    <phoneticPr fontId="1"/>
  </si>
  <si>
    <t>※単位となる経営体とは、生産又は作業に係る面積・頭数が一定以上の農林産物の生産又は農林業作業の受託を受けて事業を行うものを言う。</t>
    <rPh sb="1" eb="3">
      <t>タンイ</t>
    </rPh>
    <rPh sb="6" eb="9">
      <t>ケイエイタイ</t>
    </rPh>
    <rPh sb="12" eb="14">
      <t>セイサン</t>
    </rPh>
    <rPh sb="14" eb="15">
      <t>マタ</t>
    </rPh>
    <rPh sb="16" eb="18">
      <t>サギョウ</t>
    </rPh>
    <rPh sb="19" eb="20">
      <t>カカ</t>
    </rPh>
    <rPh sb="21" eb="23">
      <t>メンセキ</t>
    </rPh>
    <rPh sb="24" eb="26">
      <t>トウスウ</t>
    </rPh>
    <rPh sb="27" eb="29">
      <t>イッテイ</t>
    </rPh>
    <rPh sb="29" eb="31">
      <t>イジョウ</t>
    </rPh>
    <rPh sb="32" eb="34">
      <t>ノウリン</t>
    </rPh>
    <rPh sb="34" eb="35">
      <t>サン</t>
    </rPh>
    <rPh sb="35" eb="36">
      <t>ブツ</t>
    </rPh>
    <rPh sb="37" eb="39">
      <t>セイサン</t>
    </rPh>
    <rPh sb="39" eb="40">
      <t>マタ</t>
    </rPh>
    <rPh sb="41" eb="44">
      <t>ノウリンギョウ</t>
    </rPh>
    <rPh sb="44" eb="46">
      <t>サギョウ</t>
    </rPh>
    <rPh sb="47" eb="49">
      <t>ジュタク</t>
    </rPh>
    <rPh sb="50" eb="51">
      <t>ウ</t>
    </rPh>
    <rPh sb="53" eb="55">
      <t>ジギョウ</t>
    </rPh>
    <rPh sb="56" eb="57">
      <t>オコナ</t>
    </rPh>
    <rPh sb="61" eb="62">
      <t>イ</t>
    </rPh>
    <phoneticPr fontId="1"/>
  </si>
  <si>
    <t>総農家数（戸）</t>
    <rPh sb="0" eb="1">
      <t>ソウ</t>
    </rPh>
    <rPh sb="1" eb="3">
      <t>ノウカ</t>
    </rPh>
    <rPh sb="3" eb="4">
      <t>スウ</t>
    </rPh>
    <rPh sb="5" eb="6">
      <t>ト</t>
    </rPh>
    <phoneticPr fontId="1"/>
  </si>
  <si>
    <t>経営耕地面積（ha)</t>
    <rPh sb="0" eb="6">
      <t>ケイエイコウチメンセキ</t>
    </rPh>
    <phoneticPr fontId="1"/>
  </si>
  <si>
    <t>総林家数（戸）</t>
    <rPh sb="0" eb="1">
      <t>ソウ</t>
    </rPh>
    <rPh sb="1" eb="3">
      <t>ハヤシヤ</t>
    </rPh>
    <rPh sb="3" eb="4">
      <t>スウ</t>
    </rPh>
    <rPh sb="5" eb="6">
      <t>ト</t>
    </rPh>
    <phoneticPr fontId="1"/>
  </si>
  <si>
    <t>保有山林面積（ha)</t>
    <rPh sb="0" eb="2">
      <t>ホユウ</t>
    </rPh>
    <rPh sb="2" eb="4">
      <t>サンリン</t>
    </rPh>
    <rPh sb="4" eb="6">
      <t>メンセキ</t>
    </rPh>
    <phoneticPr fontId="1"/>
  </si>
  <si>
    <t>※農家とは、経営耕地面積が１０a以上の世帯又は１０a未満でも調査期日前1年間で農産物販売額が15万円以上あった世帯をいう。</t>
    <rPh sb="1" eb="3">
      <t>ノウカ</t>
    </rPh>
    <rPh sb="6" eb="8">
      <t>ケイエイ</t>
    </rPh>
    <rPh sb="8" eb="10">
      <t>コウチ</t>
    </rPh>
    <rPh sb="10" eb="12">
      <t>メンセキ</t>
    </rPh>
    <rPh sb="16" eb="18">
      <t>イジョウ</t>
    </rPh>
    <rPh sb="19" eb="21">
      <t>セタイ</t>
    </rPh>
    <rPh sb="21" eb="22">
      <t>マタ</t>
    </rPh>
    <rPh sb="26" eb="28">
      <t>ミマン</t>
    </rPh>
    <rPh sb="30" eb="32">
      <t>チョウサ</t>
    </rPh>
    <rPh sb="32" eb="34">
      <t>キジツ</t>
    </rPh>
    <rPh sb="34" eb="35">
      <t>マエ</t>
    </rPh>
    <rPh sb="36" eb="38">
      <t>ネンカン</t>
    </rPh>
    <rPh sb="39" eb="42">
      <t>ノウサンブツ</t>
    </rPh>
    <rPh sb="42" eb="44">
      <t>ハンバイ</t>
    </rPh>
    <rPh sb="44" eb="45">
      <t>ガク</t>
    </rPh>
    <rPh sb="48" eb="50">
      <t>マンエン</t>
    </rPh>
    <rPh sb="50" eb="52">
      <t>イジョウ</t>
    </rPh>
    <rPh sb="55" eb="57">
      <t>セタイ</t>
    </rPh>
    <phoneticPr fontId="1"/>
  </si>
  <si>
    <t>１．農林業経営体</t>
    <rPh sb="2" eb="5">
      <t>ノウリンギョウ</t>
    </rPh>
    <rPh sb="5" eb="8">
      <t>ケイエイタイ</t>
    </rPh>
    <phoneticPr fontId="1"/>
  </si>
  <si>
    <t>２．農家数・経営耕地面積/林家数・保有山林面積</t>
    <rPh sb="2" eb="4">
      <t>ノウカ</t>
    </rPh>
    <rPh sb="4" eb="5">
      <t>スウ</t>
    </rPh>
    <rPh sb="6" eb="8">
      <t>ケイエイ</t>
    </rPh>
    <rPh sb="8" eb="10">
      <t>コウチ</t>
    </rPh>
    <rPh sb="10" eb="12">
      <t>メンセキ</t>
    </rPh>
    <rPh sb="13" eb="15">
      <t>ハヤシヤ</t>
    </rPh>
    <rPh sb="15" eb="16">
      <t>スウ</t>
    </rPh>
    <rPh sb="17" eb="19">
      <t>ホユウ</t>
    </rPh>
    <rPh sb="19" eb="21">
      <t>サンリン</t>
    </rPh>
    <rPh sb="21" eb="23">
      <t>メンセキ</t>
    </rPh>
    <phoneticPr fontId="1"/>
  </si>
  <si>
    <t>令和７年2月1日現在</t>
    <rPh sb="0" eb="2">
      <t>レイワ</t>
    </rPh>
    <rPh sb="3" eb="4">
      <t>ネン</t>
    </rPh>
    <rPh sb="5" eb="6">
      <t>ガツ</t>
    </rPh>
    <rPh sb="7" eb="8">
      <t>ニチ</t>
    </rPh>
    <rPh sb="8" eb="10">
      <t>ゲンザイ</t>
    </rPh>
    <phoneticPr fontId="1"/>
  </si>
  <si>
    <t>※令和８年６月現在：総林家数（戸）、保有山林面積（ha）については未公表。公表され次第データ更新予定。</t>
    <rPh sb="1" eb="3">
      <t>レイワ</t>
    </rPh>
    <rPh sb="4" eb="5">
      <t>ネン</t>
    </rPh>
    <rPh sb="6" eb="7">
      <t>ガツ</t>
    </rPh>
    <rPh sb="7" eb="9">
      <t>ゲンザイ</t>
    </rPh>
    <rPh sb="10" eb="11">
      <t>ソウ</t>
    </rPh>
    <rPh sb="11" eb="13">
      <t>リンカ</t>
    </rPh>
    <rPh sb="13" eb="14">
      <t>スウ</t>
    </rPh>
    <rPh sb="15" eb="16">
      <t>コ</t>
    </rPh>
    <rPh sb="18" eb="24">
      <t>ホユウサンリンメンセキ</t>
    </rPh>
    <rPh sb="33" eb="34">
      <t>ミ</t>
    </rPh>
    <rPh sb="34" eb="36">
      <t>コウヒョウ</t>
    </rPh>
    <rPh sb="37" eb="39">
      <t>コウヒョウ</t>
    </rPh>
    <rPh sb="41" eb="43">
      <t>シダイ</t>
    </rPh>
    <rPh sb="46" eb="50">
      <t>コウシンヨテイ</t>
    </rPh>
    <phoneticPr fontId="1"/>
  </si>
  <si>
    <t>2025年農林業センサス（確定値）</t>
    <rPh sb="4" eb="5">
      <t>ネン</t>
    </rPh>
    <rPh sb="5" eb="8">
      <t>ノウリンギョウ</t>
    </rPh>
    <rPh sb="13" eb="16">
      <t>カクテイチ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</si>
</sst>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2"/>
      <color theme="1"/>
      <name val="游ゴシック"/>
      <family val="3"/>
      <charset val="128"/>
      <scheme val="minor"/>
    </font>
  </fonts>
  <fills count="2">
    <fill>
      <patternFill patternType="none"/>
    </fill>
    <fill>
      <patternFill patternType="gray125"/>
    </fill>
  </fills>
  <borders count="11">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20">
    <xf numFmtId="0" fontId="0" fillId="0" borderId="0" xfId="0">
      <alignment vertical="center"/>
    </xf>
    <xf numFmtId="0" fontId="0" fillId="0" borderId="1" xfId="0" applyBorder="1" applyAlignment="1">
      <alignment horizontal="center" vertical="center"/>
    </xf>
    <xf numFmtId="0" fontId="0" fillId="0" borderId="1" xfId="0" applyBorder="1">
      <alignment vertical="center"/>
    </xf>
    <xf numFmtId="176" fontId="0" fillId="0" borderId="1" xfId="0" applyNumberFormat="1" applyBorder="1">
      <alignment vertical="center"/>
    </xf>
    <xf numFmtId="0" fontId="0" fillId="0" borderId="2" xfId="0" applyBorder="1">
      <alignment vertical="center"/>
    </xf>
    <xf numFmtId="0" fontId="0" fillId="0" borderId="3" xfId="0" applyBorder="1">
      <alignment vertical="center"/>
    </xf>
    <xf numFmtId="176" fontId="0" fillId="0" borderId="1" xfId="0" applyNumberFormat="1" applyBorder="1" applyAlignment="1">
      <alignment horizontal="right" vertical="center"/>
    </xf>
    <xf numFmtId="176" fontId="0" fillId="0" borderId="0" xfId="0" applyNumberForma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176" fontId="0" fillId="0" borderId="6" xfId="0" applyNumberFormat="1" applyBorder="1">
      <alignment vertical="center"/>
    </xf>
    <xf numFmtId="176" fontId="0" fillId="0" borderId="7" xfId="0" applyNumberFormat="1" applyBorder="1">
      <alignment vertical="center"/>
    </xf>
    <xf numFmtId="0" fontId="0" fillId="0" borderId="8" xfId="0" applyBorder="1">
      <alignment vertical="center"/>
    </xf>
    <xf numFmtId="176" fontId="0" fillId="0" borderId="9" xfId="0" applyNumberFormat="1" applyBorder="1">
      <alignment vertical="center"/>
    </xf>
    <xf numFmtId="176" fontId="0" fillId="0" borderId="10" xfId="0" applyNumberFormat="1" applyBorder="1">
      <alignment vertical="center"/>
    </xf>
    <xf numFmtId="0" fontId="0" fillId="0" borderId="0" xfId="0" applyAlignment="1">
      <alignment horizontal="right" vertical="center"/>
    </xf>
    <xf numFmtId="0" fontId="0" fillId="0" borderId="1" xfId="0" applyBorder="1" applyAlignment="1">
      <alignment horizontal="center" vertical="center"/>
    </xf>
    <xf numFmtId="0" fontId="0" fillId="0" borderId="2" xfId="0" applyBorder="1" applyAlignment="1">
      <alignment horizontal="center" vertical="center"/>
    </xf>
    <xf numFmtId="0" fontId="2" fillId="0" borderId="0" xfId="0" applyFont="1">
      <alignment vertical="center"/>
    </xf>
    <xf numFmtId="0" fontId="3"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E0ABE-49AD-4836-A538-ABAA63DA246F}">
  <sheetPr>
    <tabColor rgb="FF00B050"/>
    <pageSetUpPr fitToPage="1"/>
  </sheetPr>
  <dimension ref="A1:F25"/>
  <sheetViews>
    <sheetView tabSelected="1" topLeftCell="A13" workbookViewId="0">
      <selection activeCell="E16" sqref="E16"/>
    </sheetView>
  </sheetViews>
  <sheetFormatPr defaultRowHeight="18" x14ac:dyDescent="0.45"/>
  <cols>
    <col min="1" max="1" width="2.19921875" customWidth="1"/>
    <col min="3" max="6" width="18.5" customWidth="1"/>
    <col min="7" max="8" width="15.69921875" customWidth="1"/>
    <col min="9" max="9" width="14.3984375" bestFit="1" customWidth="1"/>
    <col min="10" max="10" width="17.296875" bestFit="1" customWidth="1"/>
  </cols>
  <sheetData>
    <row r="1" spans="1:6" ht="19.8" x14ac:dyDescent="0.45">
      <c r="A1" s="19" t="s">
        <v>22</v>
      </c>
    </row>
    <row r="2" spans="1:6" x14ac:dyDescent="0.45">
      <c r="A2" s="18" t="s">
        <v>18</v>
      </c>
      <c r="F2" s="15" t="s">
        <v>20</v>
      </c>
    </row>
    <row r="3" spans="1:6" x14ac:dyDescent="0.45">
      <c r="A3" s="16" t="s">
        <v>0</v>
      </c>
      <c r="B3" s="16"/>
      <c r="C3" s="1" t="s">
        <v>1</v>
      </c>
      <c r="D3" s="1" t="s">
        <v>2</v>
      </c>
      <c r="E3" s="1" t="s">
        <v>3</v>
      </c>
    </row>
    <row r="4" spans="1:6" x14ac:dyDescent="0.45">
      <c r="A4" s="2" t="s">
        <v>4</v>
      </c>
      <c r="B4" s="2"/>
      <c r="C4" s="3">
        <f>SUM(C5:C11)</f>
        <v>1611</v>
      </c>
      <c r="D4" s="3">
        <f>SUM(D5:D11)</f>
        <v>1606</v>
      </c>
      <c r="E4" s="3">
        <f>SUM(E5:E11)</f>
        <v>13</v>
      </c>
    </row>
    <row r="5" spans="1:6" x14ac:dyDescent="0.45">
      <c r="A5" s="4"/>
      <c r="B5" s="5" t="s">
        <v>5</v>
      </c>
      <c r="C5" s="3">
        <v>420</v>
      </c>
      <c r="D5" s="3">
        <v>419</v>
      </c>
      <c r="E5" s="3">
        <v>3</v>
      </c>
    </row>
    <row r="6" spans="1:6" x14ac:dyDescent="0.45">
      <c r="A6" s="4"/>
      <c r="B6" s="5" t="s">
        <v>6</v>
      </c>
      <c r="C6" s="3">
        <v>327</v>
      </c>
      <c r="D6" s="3">
        <v>327</v>
      </c>
      <c r="E6" s="6">
        <v>1</v>
      </c>
    </row>
    <row r="7" spans="1:6" x14ac:dyDescent="0.45">
      <c r="A7" s="4"/>
      <c r="B7" s="5" t="s">
        <v>7</v>
      </c>
      <c r="C7" s="3">
        <v>171</v>
      </c>
      <c r="D7" s="3">
        <v>168</v>
      </c>
      <c r="E7" s="6">
        <v>6</v>
      </c>
    </row>
    <row r="8" spans="1:6" x14ac:dyDescent="0.45">
      <c r="A8" s="4"/>
      <c r="B8" s="5" t="s">
        <v>8</v>
      </c>
      <c r="C8" s="3">
        <v>71</v>
      </c>
      <c r="D8" s="3">
        <v>71</v>
      </c>
      <c r="E8" s="3">
        <v>1</v>
      </c>
    </row>
    <row r="9" spans="1:6" x14ac:dyDescent="0.45">
      <c r="A9" s="4"/>
      <c r="B9" s="5" t="s">
        <v>9</v>
      </c>
      <c r="C9" s="3">
        <v>52</v>
      </c>
      <c r="D9" s="3">
        <v>52</v>
      </c>
      <c r="E9" s="6">
        <v>0</v>
      </c>
    </row>
    <row r="10" spans="1:6" x14ac:dyDescent="0.45">
      <c r="A10" s="4"/>
      <c r="B10" s="5" t="s">
        <v>10</v>
      </c>
      <c r="C10" s="3">
        <v>166</v>
      </c>
      <c r="D10" s="3">
        <v>166</v>
      </c>
      <c r="E10" s="6">
        <v>1</v>
      </c>
    </row>
    <row r="11" spans="1:6" x14ac:dyDescent="0.45">
      <c r="A11" s="4"/>
      <c r="B11" s="5" t="s">
        <v>11</v>
      </c>
      <c r="C11" s="3">
        <v>404</v>
      </c>
      <c r="D11" s="3">
        <v>403</v>
      </c>
      <c r="E11" s="3">
        <v>1</v>
      </c>
    </row>
    <row r="12" spans="1:6" x14ac:dyDescent="0.45">
      <c r="A12" t="s">
        <v>12</v>
      </c>
      <c r="C12" s="7"/>
      <c r="D12" s="7"/>
      <c r="E12" s="7"/>
    </row>
    <row r="14" spans="1:6" ht="18.600000000000001" thickBot="1" x14ac:dyDescent="0.5">
      <c r="A14" s="18" t="s">
        <v>19</v>
      </c>
    </row>
    <row r="15" spans="1:6" x14ac:dyDescent="0.45">
      <c r="A15" s="16" t="s">
        <v>0</v>
      </c>
      <c r="B15" s="17"/>
      <c r="C15" s="8" t="s">
        <v>13</v>
      </c>
      <c r="D15" s="9" t="s">
        <v>14</v>
      </c>
      <c r="E15" s="8" t="s">
        <v>15</v>
      </c>
      <c r="F15" s="9" t="s">
        <v>16</v>
      </c>
    </row>
    <row r="16" spans="1:6" x14ac:dyDescent="0.45">
      <c r="A16" s="2" t="s">
        <v>4</v>
      </c>
      <c r="B16" s="4"/>
      <c r="C16" s="10">
        <f>SUM(C17:C23)</f>
        <v>4564</v>
      </c>
      <c r="D16" s="10">
        <f>SUM(D17:D23)</f>
        <v>3361.4399999999996</v>
      </c>
      <c r="E16" s="10"/>
      <c r="F16" s="11"/>
    </row>
    <row r="17" spans="1:6" x14ac:dyDescent="0.45">
      <c r="A17" s="4"/>
      <c r="B17" s="12" t="s">
        <v>5</v>
      </c>
      <c r="C17" s="10">
        <v>1846</v>
      </c>
      <c r="D17" s="11">
        <f>128610/100</f>
        <v>1286.0999999999999</v>
      </c>
      <c r="E17" s="10"/>
      <c r="F17" s="11"/>
    </row>
    <row r="18" spans="1:6" x14ac:dyDescent="0.45">
      <c r="A18" s="4"/>
      <c r="B18" s="12" t="s">
        <v>6</v>
      </c>
      <c r="C18" s="10">
        <v>784</v>
      </c>
      <c r="D18" s="11">
        <f>60123/100</f>
        <v>601.23</v>
      </c>
      <c r="E18" s="10"/>
      <c r="F18" s="11"/>
    </row>
    <row r="19" spans="1:6" x14ac:dyDescent="0.45">
      <c r="A19" s="4"/>
      <c r="B19" s="12" t="s">
        <v>7</v>
      </c>
      <c r="C19" s="10">
        <v>345</v>
      </c>
      <c r="D19" s="11">
        <f>15180/100</f>
        <v>151.80000000000001</v>
      </c>
      <c r="E19" s="10"/>
      <c r="F19" s="11"/>
    </row>
    <row r="20" spans="1:6" x14ac:dyDescent="0.45">
      <c r="A20" s="4"/>
      <c r="B20" s="12" t="s">
        <v>8</v>
      </c>
      <c r="C20" s="10">
        <v>153</v>
      </c>
      <c r="D20" s="11">
        <f>4915/100</f>
        <v>49.15</v>
      </c>
      <c r="E20" s="10"/>
      <c r="F20" s="11"/>
    </row>
    <row r="21" spans="1:6" x14ac:dyDescent="0.45">
      <c r="A21" s="4"/>
      <c r="B21" s="12" t="s">
        <v>9</v>
      </c>
      <c r="C21" s="10">
        <v>128</v>
      </c>
      <c r="D21" s="11">
        <f>6559/100</f>
        <v>65.59</v>
      </c>
      <c r="E21" s="10"/>
      <c r="F21" s="11"/>
    </row>
    <row r="22" spans="1:6" x14ac:dyDescent="0.45">
      <c r="A22" s="4"/>
      <c r="B22" s="12" t="s">
        <v>10</v>
      </c>
      <c r="C22" s="10">
        <v>296</v>
      </c>
      <c r="D22" s="11">
        <f>16647/100</f>
        <v>166.47</v>
      </c>
      <c r="E22" s="10"/>
      <c r="F22" s="11"/>
    </row>
    <row r="23" spans="1:6" ht="18.600000000000001" thickBot="1" x14ac:dyDescent="0.5">
      <c r="A23" s="4"/>
      <c r="B23" s="12" t="s">
        <v>11</v>
      </c>
      <c r="C23" s="13">
        <v>1012</v>
      </c>
      <c r="D23" s="14">
        <f>104110/100</f>
        <v>1041.0999999999999</v>
      </c>
      <c r="E23" s="13"/>
      <c r="F23" s="14"/>
    </row>
    <row r="24" spans="1:6" x14ac:dyDescent="0.45">
      <c r="A24" t="s">
        <v>17</v>
      </c>
    </row>
    <row r="25" spans="1:6" x14ac:dyDescent="0.45">
      <c r="A25" t="s">
        <v>21</v>
      </c>
    </row>
  </sheetData>
  <mergeCells count="2">
    <mergeCell ref="A3:B3"/>
    <mergeCell ref="A15:B15"/>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農R7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SL039</dc:creator>
  <cp:lastModifiedBy>UCP017</cp:lastModifiedBy>
  <dcterms:created xsi:type="dcterms:W3CDTF">2021-11-25T05:50:04Z</dcterms:created>
  <dcterms:modified xsi:type="dcterms:W3CDTF">2026-06-17T06:58:29Z</dcterms:modified>
</cp:coreProperties>
</file>