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flsv\庁内共有\1_課(室)共有\財政部財政課\令和08年度(2026)\040102決算(財務_財務)\地方公会計(30／2057)\01_各種調査・通知\［済］【0903（木）〆切】令和６年度財政状況資料集の作成について（2回目・地方公会計関係）\HPへの公表\"/>
    </mc:Choice>
  </mc:AlternateContent>
  <xr:revisionPtr revIDLastSave="0" documentId="8_{95382CD5-6437-4856-81D4-F317EB4C08C9}" xr6:coauthVersionLast="47" xr6:coauthVersionMax="47" xr10:uidLastSave="{00000000-0000-0000-0000-000000000000}"/>
  <bookViews>
    <workbookView xWindow="28680" yWindow="-120" windowWidth="29040" windowHeight="159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G36" i="10" l="1"/>
  <c r="BG35" i="10"/>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W39" i="10"/>
  <c r="BE39" i="10"/>
  <c r="AM39" i="10"/>
  <c r="U39" i="10"/>
  <c r="C39" i="10"/>
  <c r="BE38" i="10"/>
  <c r="AM38" i="10"/>
  <c r="U38" i="10"/>
  <c r="C38" i="10"/>
  <c r="BE37" i="10"/>
  <c r="AM37" i="10"/>
  <c r="C37" i="10"/>
  <c r="CO34" i="10"/>
  <c r="CO35" i="10" s="1"/>
  <c r="CO36" i="10" s="1"/>
  <c r="CO37" i="10" s="1"/>
  <c r="CO38" i="10" s="1"/>
  <c r="CO39" i="10" s="1"/>
  <c r="CO40" i="10" s="1"/>
  <c r="CO41" i="10" s="1"/>
  <c r="BW34" i="10"/>
  <c r="BW35" i="10" s="1"/>
  <c r="BW36" i="10" s="1"/>
  <c r="BW37" i="10" s="1"/>
  <c r="BW38" i="10" s="1"/>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s="1"/>
  <c r="AM35" i="10" l="1"/>
  <c r="AM36" i="10" s="1"/>
  <c r="BE34" i="10" s="1"/>
  <c r="BE35" i="10" s="1"/>
  <c r="BE36" i="10" s="1"/>
</calcChain>
</file>

<file path=xl/sharedStrings.xml><?xml version="1.0" encoding="utf-8"?>
<sst xmlns="http://schemas.openxmlformats.org/spreadsheetml/2006/main" count="1073" uniqueCount="585">
  <si>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</si>
  <si>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</si>
  <si>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</si>
  <si>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</si>
  <si>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</si>
  <si>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</si>
  <si>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</si>
  <si>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</si>
  <si>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</si>
  <si>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</si>
  <si>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</si>
  <si>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</si>
  <si>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</si>
  <si>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</si>
  <si>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</si>
  <si>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</si>
  <si>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</si>
  <si>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</si>
  <si>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</si>
  <si>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</si>
  <si>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</si>
  <si>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</si>
  <si>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</si>
  <si>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</si>
  <si>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</si>
  <si>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</si>
  <si>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</si>
  <si>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</si>
  <si>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</si>
  <si>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</si>
  <si>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</si>
  <si>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</si>
  <si>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</si>
  <si>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</si>
  <si>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</si>
  <si>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</si>
  <si>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</si>
  <si>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</si>
  <si>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</si>
  <si>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</si>
  <si>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</si>
  <si>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</si>
  <si>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</si>
  <si>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</si>
  <si>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</si>
  <si>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</si>
  <si>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</si>
  <si>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</si>
  <si>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</si>
  <si>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</si>
  <si>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</si>
  <si>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</si>
  <si>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</si>
  <si>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</si>
  <si>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</si>
  <si>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</si>
  <si>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</si>
  <si>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</si>
  <si>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</si>
  <si>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</si>
  <si>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</si>
  <si>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</si>
  <si>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</si>
  <si>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</si>
  <si>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</si>
  <si>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</si>
  <si>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</si>
  <si>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</si>
  <si>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</si>
  <si>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</si>
  <si>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</si>
  <si>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</si>
  <si>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</si>
  <si>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</si>
  <si>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</si>
  <si>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</si>
  <si>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</si>
  <si>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</si>
  <si>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</si>
  <si>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島根県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</si>
  <si>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</si>
  <si>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</si>
  <si>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</si>
  <si>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</si>
  <si>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</si>
  <si>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</si>
  <si>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</si>
  <si>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</si>
  <si>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</si>
  <si>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</si>
  <si>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</si>
  <si>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</si>
  <si>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</si>
  <si>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</si>
  <si>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出雲市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</si>
  <si>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</si>
  <si>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</si>
  <si>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</si>
  <si>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</si>
  <si>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</si>
  <si>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</si>
  <si>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</si>
  <si>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</si>
  <si>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</si>
  <si>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</si>
  <si>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</si>
  <si>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</si>
  <si>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</si>
  <si>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</si>
  <si>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</si>
  <si>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</si>
  <si>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</si>
  <si>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</si>
  <si>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</si>
  <si>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</si>
  <si>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</si>
  <si>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</si>
  <si>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</si>
  <si>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</si>
  <si>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</si>
  <si>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</si>
  <si>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</si>
  <si>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</si>
  <si>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</si>
  <si>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</si>
  <si>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</si>
  <si>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</si>
  <si>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</si>
  <si>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</si>
  <si>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</si>
  <si>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</si>
  <si>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</si>
  <si>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</si>
  <si>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</si>
  <si>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</si>
  <si>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</si>
  <si>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</si>
  <si>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</si>
  <si>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</si>
  <si>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</si>
  <si>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</si>
  <si>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</si>
  <si>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</si>
  <si>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</si>
  <si>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</si>
  <si>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</si>
  <si>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</si>
  <si>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</si>
  <si>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</si>
  <si>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</si>
  <si>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</si>
  <si>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</si>
  <si>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</si>
  <si>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</si>
  <si>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</si>
  <si>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</si>
  <si>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</si>
  <si>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</si>
  <si>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</si>
  <si>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</si>
  <si>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</si>
  <si>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</si>
  <si>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</si>
  <si>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</si>
  <si>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</si>
  <si>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</si>
  <si>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</si>
  <si>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</si>
  <si>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</si>
  <si>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</si>
  <si>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</si>
  <si>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</si>
  <si>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</si>
  <si>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</si>
  <si>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</si>
  <si>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</si>
  <si>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</si>
  <si>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</si>
  <si>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</si>
  <si>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</si>
  <si>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</si>
  <si>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</si>
  <si>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</si>
  <si>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</si>
  <si>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</si>
  <si>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</si>
  <si>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</si>
  <si>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</si>
  <si>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</si>
  <si>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</si>
  <si>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</si>
  <si>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</si>
  <si>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</si>
  <si>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</si>
  <si>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</si>
  <si>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</si>
  <si>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</si>
  <si>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</si>
  <si>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</si>
  <si>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</si>
  <si>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</si>
  <si>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</si>
  <si>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</si>
  <si>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島根県出雲市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</si>
  <si>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</si>
  <si>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</si>
  <si>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</si>
  <si>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</si>
  <si>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</si>
  <si>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</si>
  <si>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</si>
  <si>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</si>
  <si>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</si>
  <si>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</si>
  <si>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</si>
  <si>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</si>
  <si>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</si>
  <si>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</si>
  <si>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</si>
  <si>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</si>
  <si>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</si>
  <si>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</si>
  <si>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</si>
  <si>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</si>
  <si>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</si>
  <si>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</si>
  <si>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</si>
  <si>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</si>
  <si>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</si>
  <si>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</si>
  <si>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</si>
  <si>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</si>
  <si>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</si>
  <si>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</si>
  <si>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</si>
  <si>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</si>
  <si>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</si>
  <si>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</si>
  <si>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</si>
  <si>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</si>
  <si>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</si>
  <si>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</si>
  <si>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</si>
  <si>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</si>
  <si>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</si>
  <si>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</si>
  <si>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</si>
  <si>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</si>
  <si>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</si>
  <si>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</si>
  <si>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</si>
  <si>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</si>
  <si>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</si>
  <si>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</si>
  <si>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</si>
  <si>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</si>
  <si>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</si>
  <si>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</si>
  <si>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</si>
  <si>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</si>
  <si>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</si>
  <si>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</si>
  <si>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</si>
  <si>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</si>
  <si>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</si>
  <si>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</si>
  <si>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</si>
  <si>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</si>
  <si>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</si>
  <si>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</si>
  <si>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</si>
  <si>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</si>
  <si>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</si>
  <si>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</si>
  <si>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</si>
  <si>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</si>
  <si>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</si>
  <si>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</si>
  <si>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</si>
  <si>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</si>
  <si>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</si>
  <si>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</si>
  <si>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</si>
  <si>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</si>
  <si>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</si>
  <si>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</si>
  <si>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</si>
  <si>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</si>
  <si>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</si>
  <si>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</si>
  <si>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</si>
  <si>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</si>
  <si>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</si>
  <si>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</si>
  <si>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</si>
  <si>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</si>
  <si>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</si>
  <si>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</si>
  <si>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</si>
  <si>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</si>
  <si>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</si>
  <si>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</si>
  <si>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</si>
  <si>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</si>
  <si>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</si>
  <si>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</si>
  <si>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</si>
  <si>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</si>
  <si>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</si>
  <si>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</si>
  <si>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</si>
  <si>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</si>
  <si>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</si>
  <si>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</si>
  <si>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</si>
  <si>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</si>
  <si>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</si>
  <si>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</si>
  <si>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</si>
  <si>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</si>
  <si>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</si>
  <si>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</si>
  <si>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</si>
  <si>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</si>
  <si>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</si>
  <si>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</si>
  <si>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</si>
  <si>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</si>
  <si>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</si>
  <si>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</si>
  <si>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</si>
  <si>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</si>
  <si>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</si>
  <si>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</si>
  <si>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</si>
  <si>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</si>
  <si>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</si>
  <si>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</si>
  <si>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</si>
  <si>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</si>
  <si>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</si>
  <si>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</si>
  <si>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</si>
  <si>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</si>
  <si>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</si>
  <si>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</si>
  <si>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</si>
  <si>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</si>
  <si>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</si>
  <si>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</si>
  <si>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</si>
  <si>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</si>
  <si>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</si>
  <si>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</si>
  <si>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島根県出雲市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</si>
  <si>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</si>
  <si>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</si>
  <si>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</si>
  <si>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</si>
  <si>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</si>
  <si>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</si>
  <si>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</si>
  <si>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</si>
  <si>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</si>
  <si>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</si>
  <si>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</si>
  <si>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</si>
  <si>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</si>
  <si>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</si>
  <si>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</si>
  <si>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</si>
  <si>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</si>
  <si>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</si>
  <si>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</si>
  <si>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</si>
  <si>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t>
    <phoneticPr fontId="5"/>
  </si>
  <si>
    <t>高野令一育英奨学事業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</si>
  <si>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</si>
  <si>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</si>
  <si>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</si>
  <si>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</si>
  <si>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</si>
  <si>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</si>
  <si>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</si>
  <si>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</si>
  <si>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</si>
  <si>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</si>
  <si>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</si>
  <si>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</si>
  <si>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</si>
  <si>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</si>
  <si>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国民健康保険橋波診療所事業</t>
    <phoneticPr fontId="5"/>
  </si>
  <si>
    <t>介護保険事業</t>
    <phoneticPr fontId="5"/>
  </si>
  <si>
    <t>後期高齢者医療事業</t>
    <phoneticPr fontId="5"/>
  </si>
  <si>
    <t>病院事業</t>
    <phoneticPr fontId="5"/>
  </si>
  <si>
    <t>法適用企業</t>
    <phoneticPr fontId="5"/>
  </si>
  <si>
    <t>水道事業</t>
    <phoneticPr fontId="5"/>
  </si>
  <si>
    <t>下水道事業</t>
    <phoneticPr fontId="5"/>
  </si>
  <si>
    <t>浄化槽設置事業</t>
    <phoneticPr fontId="5"/>
  </si>
  <si>
    <t>法非適用企業</t>
    <phoneticPr fontId="5"/>
  </si>
  <si>
    <t>風力発電事業</t>
    <phoneticPr fontId="5"/>
  </si>
  <si>
    <t>企業用地造成事業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</si>
  <si>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</si>
  <si>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</si>
  <si>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</si>
  <si>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</si>
  <si>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</si>
  <si>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</si>
  <si>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</si>
  <si>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</si>
  <si>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</si>
  <si>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</si>
  <si>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</si>
  <si>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</si>
  <si>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</si>
  <si>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</si>
  <si>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</si>
  <si>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</si>
  <si>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</si>
  <si>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</si>
  <si>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</si>
  <si>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</si>
  <si>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</si>
  <si>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</si>
  <si>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</si>
  <si>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</si>
  <si>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</si>
  <si>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</si>
  <si>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</si>
  <si>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</si>
  <si>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</si>
  <si>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</si>
  <si>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</si>
  <si>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</si>
  <si>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</si>
  <si>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</si>
  <si>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</si>
  <si>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</si>
  <si>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</si>
  <si>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</si>
  <si>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</si>
  <si>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</si>
  <si>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</si>
  <si>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</si>
  <si>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</si>
  <si>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</si>
  <si>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</si>
  <si>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</si>
  <si>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</si>
  <si>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</si>
  <si>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</si>
  <si>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</si>
  <si>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</si>
  <si>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</si>
  <si>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</si>
  <si>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</si>
  <si>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</si>
  <si>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</si>
  <si>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</si>
  <si>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</si>
  <si>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</si>
  <si>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</si>
  <si>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</si>
  <si>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</si>
  <si>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</si>
  <si>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</si>
  <si>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</si>
  <si>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</si>
  <si>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</si>
  <si>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</si>
  <si>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</si>
  <si>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</si>
  <si>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</si>
  <si>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</si>
  <si>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</si>
  <si>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</si>
  <si>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</si>
  <si>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</si>
  <si>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</si>
  <si>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</si>
  <si>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</si>
  <si>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</si>
  <si>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</si>
  <si>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</si>
  <si>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</si>
  <si>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</si>
  <si>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</si>
  <si>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</si>
  <si>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</si>
  <si>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</si>
  <si>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</si>
  <si>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</si>
  <si>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</si>
  <si>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</si>
  <si>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</si>
  <si>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</si>
  <si>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</si>
  <si>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</si>
  <si>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</si>
  <si>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</si>
  <si>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</si>
  <si>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</si>
  <si>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</si>
  <si>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</si>
  <si>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</si>
  <si>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</si>
  <si>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</si>
  <si>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</si>
  <si>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</si>
  <si>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</si>
  <si>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</si>
  <si>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</si>
  <si>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</si>
  <si>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</si>
  <si>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</si>
  <si>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</si>
  <si>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</si>
  <si>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</si>
  <si>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</si>
  <si>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</si>
  <si>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</si>
  <si>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</si>
  <si>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</si>
  <si>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</si>
  <si>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</si>
  <si>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</si>
  <si>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</si>
  <si>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</si>
  <si>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</si>
  <si>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</si>
  <si>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</si>
  <si>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</si>
  <si>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</si>
  <si>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</si>
  <si>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</si>
  <si>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</si>
  <si>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</si>
  <si>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0.08</t>
  </si>
  <si>
    <t>▲ 0.32</t>
  </si>
  <si>
    <t>一般会計</t>
  </si>
  <si>
    <t>下水道事業</t>
  </si>
  <si>
    <t>水道事業</t>
  </si>
  <si>
    <t>病院事業</t>
  </si>
  <si>
    <t>介護保険事業</t>
  </si>
  <si>
    <t>国民健康保険事業</t>
  </si>
  <si>
    <t>後期高齢者医療事業</t>
  </si>
  <si>
    <t>診療所事業</t>
  </si>
  <si>
    <t>その他会計（赤字）</t>
  </si>
  <si>
    <t>その他会計（黒字）</t>
  </si>
  <si>
    <t>R02</t>
    <phoneticPr fontId="5"/>
  </si>
  <si>
    <t>R03</t>
    <phoneticPr fontId="5"/>
  </si>
  <si>
    <t>R04</t>
    <phoneticPr fontId="5"/>
  </si>
  <si>
    <t>R05</t>
    <phoneticPr fontId="5"/>
  </si>
  <si>
    <t>R06</t>
    <phoneticPr fontId="5"/>
  </si>
  <si>
    <t>島根県市町村総合事務組合</t>
    <rPh sb="10" eb="12">
      <t>クミアイ</t>
    </rPh>
    <phoneticPr fontId="38"/>
  </si>
  <si>
    <t>島根県後期高齢者医療広域連合(普通会計)</t>
    <rPh sb="13" eb="14">
      <t>ゴウ</t>
    </rPh>
    <rPh sb="15" eb="19">
      <t>フツウカイケイ</t>
    </rPh>
    <phoneticPr fontId="38"/>
  </si>
  <si>
    <t>島根県後期高齢者医療広域連合(特別会計)</t>
    <rPh sb="13" eb="14">
      <t>ゴウ</t>
    </rPh>
    <rPh sb="15" eb="17">
      <t>トクベツ</t>
    </rPh>
    <rPh sb="17" eb="19">
      <t>カイケイ</t>
    </rPh>
    <phoneticPr fontId="38"/>
  </si>
  <si>
    <t>斐川宍道水道企業団(上水道会計)</t>
    <rPh sb="8" eb="9">
      <t>ダン</t>
    </rPh>
    <rPh sb="10" eb="13">
      <t>ジョウスイドウ</t>
    </rPh>
    <rPh sb="13" eb="15">
      <t>カイケイ</t>
    </rPh>
    <phoneticPr fontId="38"/>
  </si>
  <si>
    <t>斐川宍道水道企業団(工業用水事業会計)</t>
    <rPh sb="8" eb="9">
      <t>ダン</t>
    </rPh>
    <rPh sb="10" eb="12">
      <t>コウギョウ</t>
    </rPh>
    <rPh sb="12" eb="14">
      <t>ヨウスイ</t>
    </rPh>
    <rPh sb="14" eb="16">
      <t>ジギョウ</t>
    </rPh>
    <rPh sb="16" eb="18">
      <t>カイケイ</t>
    </rPh>
    <phoneticPr fontId="38"/>
  </si>
  <si>
    <t>-</t>
    <phoneticPr fontId="2"/>
  </si>
  <si>
    <t>出雲市土地開発公社</t>
    <rPh sb="0" eb="3">
      <t>イズモシ</t>
    </rPh>
    <rPh sb="3" eb="9">
      <t>トチカイハツコウシャ</t>
    </rPh>
    <phoneticPr fontId="38"/>
  </si>
  <si>
    <t>公益財団法人出雲市芸術文化振興財団</t>
    <rPh sb="0" eb="6">
      <t>コウエキザイダンホウジン</t>
    </rPh>
    <rPh sb="6" eb="8">
      <t>イズモ</t>
    </rPh>
    <rPh sb="8" eb="9">
      <t>シ</t>
    </rPh>
    <rPh sb="9" eb="11">
      <t>ゲイジュツ</t>
    </rPh>
    <rPh sb="11" eb="13">
      <t>ブンカ</t>
    </rPh>
    <rPh sb="13" eb="15">
      <t>シンコウ</t>
    </rPh>
    <rPh sb="15" eb="17">
      <t>ザイダン</t>
    </rPh>
    <phoneticPr fontId="38"/>
  </si>
  <si>
    <t>一般財団法人出雲市都市公社</t>
    <rPh sb="0" eb="6">
      <t>イッパンザイダンホウジン</t>
    </rPh>
    <rPh sb="6" eb="9">
      <t>イズモシ</t>
    </rPh>
    <rPh sb="9" eb="13">
      <t>トシコウシャ</t>
    </rPh>
    <phoneticPr fontId="38"/>
  </si>
  <si>
    <t>株式会社すばる企画</t>
    <rPh sb="0" eb="4">
      <t>カブシキカイシャ</t>
    </rPh>
    <rPh sb="7" eb="9">
      <t>キカク</t>
    </rPh>
    <phoneticPr fontId="38"/>
  </si>
  <si>
    <t>出雲ターミナル株式会社</t>
    <rPh sb="0" eb="2">
      <t>イズモ</t>
    </rPh>
    <rPh sb="7" eb="11">
      <t>カブシキカイシャ</t>
    </rPh>
    <phoneticPr fontId="38"/>
  </si>
  <si>
    <t>有限会社エコプラント佐田</t>
    <rPh sb="0" eb="4">
      <t>ユウゲンガイシャ</t>
    </rPh>
    <rPh sb="10" eb="12">
      <t>サダ</t>
    </rPh>
    <phoneticPr fontId="38"/>
  </si>
  <si>
    <t>公益財団法人斐川町農業公社</t>
    <rPh sb="0" eb="6">
      <t>コウエキザイダンホウジン</t>
    </rPh>
    <rPh sb="6" eb="9">
      <t>ヒカワチョウ</t>
    </rPh>
    <rPh sb="9" eb="13">
      <t>ノウギョウコウシャ</t>
    </rPh>
    <phoneticPr fontId="38"/>
  </si>
  <si>
    <t>有限会社グリーンサポート斐川</t>
    <rPh sb="0" eb="4">
      <t>ユウゲンガイシャ</t>
    </rPh>
    <rPh sb="12" eb="14">
      <t>ヒカワ</t>
    </rPh>
    <phoneticPr fontId="38"/>
  </si>
  <si>
    <t>-</t>
    <phoneticPr fontId="2"/>
  </si>
  <si>
    <t>地域振興基金</t>
    <rPh sb="0" eb="6">
      <t>チイキシンコウキキン</t>
    </rPh>
    <phoneticPr fontId="5"/>
  </si>
  <si>
    <t>「日本の心のふるさと出雲」応援基金</t>
    <rPh sb="1" eb="3">
      <t>ニホン</t>
    </rPh>
    <rPh sb="4" eb="5">
      <t>ココロ</t>
    </rPh>
    <rPh sb="10" eb="12">
      <t>イズモ</t>
    </rPh>
    <rPh sb="13" eb="15">
      <t>オウエン</t>
    </rPh>
    <rPh sb="15" eb="17">
      <t>キキン</t>
    </rPh>
    <phoneticPr fontId="5"/>
  </si>
  <si>
    <t>公共施設整備基金</t>
    <rPh sb="0" eb="4">
      <t>コウキョウシセツ</t>
    </rPh>
    <rPh sb="4" eb="8">
      <t>セイビキキン</t>
    </rPh>
    <phoneticPr fontId="5"/>
  </si>
  <si>
    <t>高野令一育英奨学基金</t>
    <rPh sb="0" eb="2">
      <t>コウノ</t>
    </rPh>
    <rPh sb="2" eb="4">
      <t>レイイチ</t>
    </rPh>
    <rPh sb="4" eb="6">
      <t>イクエイ</t>
    </rPh>
    <rPh sb="6" eb="8">
      <t>ショウガク</t>
    </rPh>
    <rPh sb="8" eb="10">
      <t>キキン</t>
    </rPh>
    <phoneticPr fontId="5"/>
  </si>
  <si>
    <t>奨学事業基金</t>
    <rPh sb="0" eb="6">
      <t>ショウガクジギョウキキン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</si>
  <si>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</si>
  <si>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</si>
  <si>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合併前後の集中的な社会基盤整備により、発行した地方債の現在高が将来負担比率の高止まりの要因となっている。一方で同じ要因から比較的新しい資産が多くなり、有形固定資産減価償却率は全国平均及び類似団体平均を下回っている。今後、集中投資した資産の減価償却が進み、維持管理経費の増加が見込まれることから、新規発行債の抑制等を図り、将来負担比率を適正な水準に戻しつつ、公共施設等総合管理計画に基づき、施設の統廃合・譲渡等の取組を進め、資産の保有量を抑制することにより有形固定資産減価償却率の適正化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</si>
  <si>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</si>
  <si>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</si>
  <si>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</si>
  <si>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</si>
  <si>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</si>
  <si>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</si>
  <si>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合併前後の集中的な社会基盤整備により地方債残高が増加し、併せて同理由により公営企業への繰出も増加したため、両比率とも類似団体と比較して高い水準にある。
将来負担比率については、改善する見通しであるが、実質公債費比率については、大規模建設事業に係る地方債の償還が始まることにより当面は高止まりする見込みである。令和6年度に策定した出雲市財政計画の策定方針である令和16年度の実質公債費比率を12％未満、将来負担比率を100％未満の達成に向け、新規発行債の抑制等に継続的に取り組むことにより公債費の適正化を図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</si>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</sst>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53FDFD1-6B06-45D5-B302-83B29095489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301E-421F-BB1E-1DC49A82BB9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99919</c:v>
                </c:pt>
                <c:pt idx="1">
                  <c:v>114197</c:v>
                </c:pt>
                <c:pt idx="2">
                  <c:v>53041</c:v>
                </c:pt>
                <c:pt idx="3">
                  <c:v>96654</c:v>
                </c:pt>
                <c:pt idx="4">
                  <c:v>79348</c:v>
                </c:pt>
              </c:numCache>
            </c:numRef>
          </c:val>
          <c:smooth val="0"/>
          <c:extLst>
            <c:ext xmlns:c16="http://schemas.microsoft.com/office/drawing/2014/chart" uri="{C3380CC4-5D6E-409C-BE32-E72D297353CC}">
              <c16:uniqueId val="{00000001-301E-421F-BB1E-1DC49A82BB9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1.44</c:v>
                </c:pt>
                <c:pt idx="1">
                  <c:v>3.3</c:v>
                </c:pt>
                <c:pt idx="2">
                  <c:v>3.32</c:v>
                </c:pt>
                <c:pt idx="3">
                  <c:v>2.95</c:v>
                </c:pt>
                <c:pt idx="4">
                  <c:v>3.78</c:v>
                </c:pt>
              </c:numCache>
            </c:numRef>
          </c:val>
          <c:extLst>
            <c:ext xmlns:c16="http://schemas.microsoft.com/office/drawing/2014/chart" uri="{C3380CC4-5D6E-409C-BE32-E72D297353CC}">
              <c16:uniqueId val="{00000000-72B6-486E-9886-5353F50B49D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6.09</c:v>
                </c:pt>
                <c:pt idx="1">
                  <c:v>5.9</c:v>
                </c:pt>
                <c:pt idx="2">
                  <c:v>6.06</c:v>
                </c:pt>
                <c:pt idx="3">
                  <c:v>6.01</c:v>
                </c:pt>
                <c:pt idx="4">
                  <c:v>5.44</c:v>
                </c:pt>
              </c:numCache>
            </c:numRef>
          </c:val>
          <c:extLst>
            <c:ext xmlns:c16="http://schemas.microsoft.com/office/drawing/2014/chart" uri="{C3380CC4-5D6E-409C-BE32-E72D297353CC}">
              <c16:uniqueId val="{00000001-72B6-486E-9886-5353F50B49D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0.54</c:v>
                </c:pt>
                <c:pt idx="1">
                  <c:v>3.12</c:v>
                </c:pt>
                <c:pt idx="2">
                  <c:v>-0.08</c:v>
                </c:pt>
                <c:pt idx="3">
                  <c:v>-0.32</c:v>
                </c:pt>
                <c:pt idx="4">
                  <c:v>0.5</c:v>
                </c:pt>
              </c:numCache>
            </c:numRef>
          </c:val>
          <c:smooth val="0"/>
          <c:extLst>
            <c:ext xmlns:c16="http://schemas.microsoft.com/office/drawing/2014/chart" uri="{C3380CC4-5D6E-409C-BE32-E72D297353CC}">
              <c16:uniqueId val="{00000002-72B6-486E-9886-5353F50B49D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0-AB43-49AC-A474-20992D30296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B43-49AC-A474-20992D30296E}"/>
            </c:ext>
          </c:extLst>
        </c:ser>
        <c:ser>
          <c:idx val="2"/>
          <c:order val="2"/>
          <c:tx>
            <c:strRef>
              <c:f>データシート!$A$29</c:f>
              <c:strCache>
                <c:ptCount val="1"/>
                <c:pt idx="0">
                  <c:v>診療所事業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0.03</c:v>
                </c:pt>
                <c:pt idx="8">
                  <c:v>#N/A</c:v>
                </c:pt>
                <c:pt idx="9">
                  <c:v>0</c:v>
                </c:pt>
              </c:numCache>
            </c:numRef>
          </c:val>
          <c:extLst>
            <c:ext xmlns:c16="http://schemas.microsoft.com/office/drawing/2014/chart" uri="{C3380CC4-5D6E-409C-BE32-E72D297353CC}">
              <c16:uniqueId val="{00000002-AB43-49AC-A474-20992D30296E}"/>
            </c:ext>
          </c:extLst>
        </c:ser>
        <c:ser>
          <c:idx val="3"/>
          <c:order val="3"/>
          <c:tx>
            <c:strRef>
              <c:f>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0.11</c:v>
                </c:pt>
                <c:pt idx="2">
                  <c:v>#N/A</c:v>
                </c:pt>
                <c:pt idx="3">
                  <c:v>0.12</c:v>
                </c:pt>
                <c:pt idx="4">
                  <c:v>#N/A</c:v>
                </c:pt>
                <c:pt idx="5">
                  <c:v>0.13</c:v>
                </c:pt>
                <c:pt idx="6">
                  <c:v>#N/A</c:v>
                </c:pt>
                <c:pt idx="7">
                  <c:v>0.14000000000000001</c:v>
                </c:pt>
                <c:pt idx="8">
                  <c:v>#N/A</c:v>
                </c:pt>
                <c:pt idx="9">
                  <c:v>0.16</c:v>
                </c:pt>
              </c:numCache>
            </c:numRef>
          </c:val>
          <c:extLst>
            <c:ext xmlns:c16="http://schemas.microsoft.com/office/drawing/2014/chart" uri="{C3380CC4-5D6E-409C-BE32-E72D297353CC}">
              <c16:uniqueId val="{00000003-AB43-49AC-A474-20992D30296E}"/>
            </c:ext>
          </c:extLst>
        </c:ser>
        <c:ser>
          <c:idx val="4"/>
          <c:order val="4"/>
          <c:tx>
            <c:strRef>
              <c:f>データシート!$A$31</c:f>
              <c:strCache>
                <c:ptCount val="1"/>
                <c:pt idx="0">
                  <c:v>国民健康保険事業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0.95</c:v>
                </c:pt>
                <c:pt idx="2">
                  <c:v>#N/A</c:v>
                </c:pt>
                <c:pt idx="3">
                  <c:v>1.06</c:v>
                </c:pt>
                <c:pt idx="4">
                  <c:v>#N/A</c:v>
                </c:pt>
                <c:pt idx="5">
                  <c:v>1</c:v>
                </c:pt>
                <c:pt idx="6">
                  <c:v>#N/A</c:v>
                </c:pt>
                <c:pt idx="7">
                  <c:v>1</c:v>
                </c:pt>
                <c:pt idx="8">
                  <c:v>#N/A</c:v>
                </c:pt>
                <c:pt idx="9">
                  <c:v>0.39</c:v>
                </c:pt>
              </c:numCache>
            </c:numRef>
          </c:val>
          <c:extLst>
            <c:ext xmlns:c16="http://schemas.microsoft.com/office/drawing/2014/chart" uri="{C3380CC4-5D6E-409C-BE32-E72D297353CC}">
              <c16:uniqueId val="{00000004-AB43-49AC-A474-20992D30296E}"/>
            </c:ext>
          </c:extLst>
        </c:ser>
        <c:ser>
          <c:idx val="5"/>
          <c:order val="5"/>
          <c:tx>
            <c:strRef>
              <c:f>データシート!$A$32</c:f>
              <c:strCache>
                <c:ptCount val="1"/>
                <c:pt idx="0">
                  <c:v>介護保険事業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1.04</c:v>
                </c:pt>
                <c:pt idx="4">
                  <c:v>#N/A</c:v>
                </c:pt>
                <c:pt idx="5">
                  <c:v>1.66</c:v>
                </c:pt>
                <c:pt idx="6">
                  <c:v>#N/A</c:v>
                </c:pt>
                <c:pt idx="7">
                  <c:v>1.1299999999999999</c:v>
                </c:pt>
                <c:pt idx="8">
                  <c:v>#N/A</c:v>
                </c:pt>
                <c:pt idx="9">
                  <c:v>0.5</c:v>
                </c:pt>
              </c:numCache>
            </c:numRef>
          </c:val>
          <c:extLst>
            <c:ext xmlns:c16="http://schemas.microsoft.com/office/drawing/2014/chart" uri="{C3380CC4-5D6E-409C-BE32-E72D297353CC}">
              <c16:uniqueId val="{00000005-AB43-49AC-A474-20992D30296E}"/>
            </c:ext>
          </c:extLst>
        </c:ser>
        <c:ser>
          <c:idx val="6"/>
          <c:order val="6"/>
          <c:tx>
            <c:strRef>
              <c:f>データシート!$A$33</c:f>
              <c:strCache>
                <c:ptCount val="1"/>
                <c:pt idx="0">
                  <c:v>病院事業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1.39</c:v>
                </c:pt>
                <c:pt idx="2">
                  <c:v>#N/A</c:v>
                </c:pt>
                <c:pt idx="3">
                  <c:v>1.89</c:v>
                </c:pt>
                <c:pt idx="4">
                  <c:v>#N/A</c:v>
                </c:pt>
                <c:pt idx="5">
                  <c:v>3.2</c:v>
                </c:pt>
                <c:pt idx="6">
                  <c:v>#N/A</c:v>
                </c:pt>
                <c:pt idx="7">
                  <c:v>2.56</c:v>
                </c:pt>
                <c:pt idx="8">
                  <c:v>#N/A</c:v>
                </c:pt>
                <c:pt idx="9">
                  <c:v>1.46</c:v>
                </c:pt>
              </c:numCache>
            </c:numRef>
          </c:val>
          <c:extLst>
            <c:ext xmlns:c16="http://schemas.microsoft.com/office/drawing/2014/chart" uri="{C3380CC4-5D6E-409C-BE32-E72D297353CC}">
              <c16:uniqueId val="{00000006-AB43-49AC-A474-20992D30296E}"/>
            </c:ext>
          </c:extLst>
        </c:ser>
        <c:ser>
          <c:idx val="7"/>
          <c:order val="7"/>
          <c:tx>
            <c:strRef>
              <c:f>データシート!$A$34</c:f>
              <c:strCache>
                <c:ptCount val="1"/>
                <c:pt idx="0">
                  <c:v>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3.51</c:v>
                </c:pt>
                <c:pt idx="2">
                  <c:v>#N/A</c:v>
                </c:pt>
                <c:pt idx="3">
                  <c:v>3.63</c:v>
                </c:pt>
                <c:pt idx="4">
                  <c:v>#N/A</c:v>
                </c:pt>
                <c:pt idx="5">
                  <c:v>3.91</c:v>
                </c:pt>
                <c:pt idx="6">
                  <c:v>#N/A</c:v>
                </c:pt>
                <c:pt idx="7">
                  <c:v>3</c:v>
                </c:pt>
                <c:pt idx="8">
                  <c:v>#N/A</c:v>
                </c:pt>
                <c:pt idx="9">
                  <c:v>3.2</c:v>
                </c:pt>
              </c:numCache>
            </c:numRef>
          </c:val>
          <c:extLst>
            <c:ext xmlns:c16="http://schemas.microsoft.com/office/drawing/2014/chart" uri="{C3380CC4-5D6E-409C-BE32-E72D297353CC}">
              <c16:uniqueId val="{00000007-AB43-49AC-A474-20992D30296E}"/>
            </c:ext>
          </c:extLst>
        </c:ser>
        <c:ser>
          <c:idx val="8"/>
          <c:order val="8"/>
          <c:tx>
            <c:strRef>
              <c:f>データシート!$A$35</c:f>
              <c:strCache>
                <c:ptCount val="1"/>
                <c:pt idx="0">
                  <c:v>下水道事業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1.31</c:v>
                </c:pt>
                <c:pt idx="2">
                  <c:v>#N/A</c:v>
                </c:pt>
                <c:pt idx="3">
                  <c:v>2.23</c:v>
                </c:pt>
                <c:pt idx="4">
                  <c:v>#N/A</c:v>
                </c:pt>
                <c:pt idx="5">
                  <c:v>3.25</c:v>
                </c:pt>
                <c:pt idx="6">
                  <c:v>#N/A</c:v>
                </c:pt>
                <c:pt idx="7">
                  <c:v>3.24</c:v>
                </c:pt>
                <c:pt idx="8">
                  <c:v>#N/A</c:v>
                </c:pt>
                <c:pt idx="9">
                  <c:v>3.62</c:v>
                </c:pt>
              </c:numCache>
            </c:numRef>
          </c:val>
          <c:extLst>
            <c:ext xmlns:c16="http://schemas.microsoft.com/office/drawing/2014/chart" uri="{C3380CC4-5D6E-409C-BE32-E72D297353CC}">
              <c16:uniqueId val="{00000008-AB43-49AC-A474-20992D30296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1.43</c:v>
                </c:pt>
                <c:pt idx="2">
                  <c:v>#N/A</c:v>
                </c:pt>
                <c:pt idx="3">
                  <c:v>3.29</c:v>
                </c:pt>
                <c:pt idx="4">
                  <c:v>#N/A</c:v>
                </c:pt>
                <c:pt idx="5">
                  <c:v>3.29</c:v>
                </c:pt>
                <c:pt idx="6">
                  <c:v>#N/A</c:v>
                </c:pt>
                <c:pt idx="7">
                  <c:v>2.9</c:v>
                </c:pt>
                <c:pt idx="8">
                  <c:v>#N/A</c:v>
                </c:pt>
                <c:pt idx="9">
                  <c:v>3.77</c:v>
                </c:pt>
              </c:numCache>
            </c:numRef>
          </c:val>
          <c:extLst>
            <c:ext xmlns:c16="http://schemas.microsoft.com/office/drawing/2014/chart" uri="{C3380CC4-5D6E-409C-BE32-E72D297353CC}">
              <c16:uniqueId val="{00000009-AB43-49AC-A474-20992D30296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9652</c:v>
                </c:pt>
                <c:pt idx="5">
                  <c:v>9234</c:v>
                </c:pt>
                <c:pt idx="8">
                  <c:v>8959</c:v>
                </c:pt>
                <c:pt idx="11">
                  <c:v>8635</c:v>
                </c:pt>
                <c:pt idx="14">
                  <c:v>8775</c:v>
                </c:pt>
              </c:numCache>
            </c:numRef>
          </c:val>
          <c:extLst>
            <c:ext xmlns:c16="http://schemas.microsoft.com/office/drawing/2014/chart" uri="{C3380CC4-5D6E-409C-BE32-E72D297353CC}">
              <c16:uniqueId val="{00000000-71B7-4554-A34C-0426147BE77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1B7-4554-A34C-0426147BE77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76</c:v>
                </c:pt>
                <c:pt idx="3">
                  <c:v>104</c:v>
                </c:pt>
                <c:pt idx="6">
                  <c:v>123</c:v>
                </c:pt>
                <c:pt idx="9">
                  <c:v>203</c:v>
                </c:pt>
                <c:pt idx="12">
                  <c:v>153</c:v>
                </c:pt>
              </c:numCache>
            </c:numRef>
          </c:val>
          <c:extLst>
            <c:ext xmlns:c16="http://schemas.microsoft.com/office/drawing/2014/chart" uri="{C3380CC4-5D6E-409C-BE32-E72D297353CC}">
              <c16:uniqueId val="{00000002-71B7-4554-A34C-0426147BE77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21</c:v>
                </c:pt>
                <c:pt idx="6">
                  <c:v>20</c:v>
                </c:pt>
                <c:pt idx="9">
                  <c:v>20</c:v>
                </c:pt>
                <c:pt idx="12">
                  <c:v>21</c:v>
                </c:pt>
              </c:numCache>
            </c:numRef>
          </c:val>
          <c:extLst>
            <c:ext xmlns:c16="http://schemas.microsoft.com/office/drawing/2014/chart" uri="{C3380CC4-5D6E-409C-BE32-E72D297353CC}">
              <c16:uniqueId val="{00000003-71B7-4554-A34C-0426147BE77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3935</c:v>
                </c:pt>
                <c:pt idx="3">
                  <c:v>3906</c:v>
                </c:pt>
                <c:pt idx="6">
                  <c:v>3895</c:v>
                </c:pt>
                <c:pt idx="9">
                  <c:v>3788</c:v>
                </c:pt>
                <c:pt idx="12">
                  <c:v>3698</c:v>
                </c:pt>
              </c:numCache>
            </c:numRef>
          </c:val>
          <c:extLst>
            <c:ext xmlns:c16="http://schemas.microsoft.com/office/drawing/2014/chart" uri="{C3380CC4-5D6E-409C-BE32-E72D297353CC}">
              <c16:uniqueId val="{00000004-71B7-4554-A34C-0426147BE77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B7-4554-A34C-0426147BE77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B7-4554-A34C-0426147BE77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10175</c:v>
                </c:pt>
                <c:pt idx="3">
                  <c:v>9966</c:v>
                </c:pt>
                <c:pt idx="6">
                  <c:v>9657</c:v>
                </c:pt>
                <c:pt idx="9">
                  <c:v>9146</c:v>
                </c:pt>
                <c:pt idx="12">
                  <c:v>9090</c:v>
                </c:pt>
              </c:numCache>
            </c:numRef>
          </c:val>
          <c:extLst>
            <c:ext xmlns:c16="http://schemas.microsoft.com/office/drawing/2014/chart" uri="{C3380CC4-5D6E-409C-BE32-E72D297353CC}">
              <c16:uniqueId val="{00000007-71B7-4554-A34C-0426147BE77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4553</c:v>
                </c:pt>
                <c:pt idx="2">
                  <c:v>#N/A</c:v>
                </c:pt>
                <c:pt idx="3">
                  <c:v>#N/A</c:v>
                </c:pt>
                <c:pt idx="4">
                  <c:v>4763</c:v>
                </c:pt>
                <c:pt idx="5">
                  <c:v>#N/A</c:v>
                </c:pt>
                <c:pt idx="6">
                  <c:v>#N/A</c:v>
                </c:pt>
                <c:pt idx="7">
                  <c:v>4736</c:v>
                </c:pt>
                <c:pt idx="8">
                  <c:v>#N/A</c:v>
                </c:pt>
                <c:pt idx="9">
                  <c:v>#N/A</c:v>
                </c:pt>
                <c:pt idx="10">
                  <c:v>4522</c:v>
                </c:pt>
                <c:pt idx="11">
                  <c:v>#N/A</c:v>
                </c:pt>
                <c:pt idx="12">
                  <c:v>#N/A</c:v>
                </c:pt>
                <c:pt idx="13">
                  <c:v>4187</c:v>
                </c:pt>
                <c:pt idx="14">
                  <c:v>#N/A</c:v>
                </c:pt>
              </c:numCache>
            </c:numRef>
          </c:val>
          <c:smooth val="0"/>
          <c:extLst>
            <c:ext xmlns:c16="http://schemas.microsoft.com/office/drawing/2014/chart" uri="{C3380CC4-5D6E-409C-BE32-E72D297353CC}">
              <c16:uniqueId val="{00000008-71B7-4554-A34C-0426147BE77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97118</c:v>
                </c:pt>
                <c:pt idx="5">
                  <c:v>96121</c:v>
                </c:pt>
                <c:pt idx="8">
                  <c:v>91124</c:v>
                </c:pt>
                <c:pt idx="11">
                  <c:v>88374</c:v>
                </c:pt>
                <c:pt idx="14">
                  <c:v>84412</c:v>
                </c:pt>
              </c:numCache>
            </c:numRef>
          </c:val>
          <c:extLst>
            <c:ext xmlns:c16="http://schemas.microsoft.com/office/drawing/2014/chart" uri="{C3380CC4-5D6E-409C-BE32-E72D297353CC}">
              <c16:uniqueId val="{00000000-663A-400F-926B-4ABF3736BBD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2811</c:v>
                </c:pt>
                <c:pt idx="5">
                  <c:v>2743</c:v>
                </c:pt>
                <c:pt idx="8">
                  <c:v>2908</c:v>
                </c:pt>
                <c:pt idx="11">
                  <c:v>3785</c:v>
                </c:pt>
                <c:pt idx="14">
                  <c:v>4327</c:v>
                </c:pt>
              </c:numCache>
            </c:numRef>
          </c:val>
          <c:extLst>
            <c:ext xmlns:c16="http://schemas.microsoft.com/office/drawing/2014/chart" uri="{C3380CC4-5D6E-409C-BE32-E72D297353CC}">
              <c16:uniqueId val="{00000001-663A-400F-926B-4ABF3736BBD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8565</c:v>
                </c:pt>
                <c:pt idx="5">
                  <c:v>8778</c:v>
                </c:pt>
                <c:pt idx="8">
                  <c:v>10141</c:v>
                </c:pt>
                <c:pt idx="11">
                  <c:v>10951</c:v>
                </c:pt>
                <c:pt idx="14">
                  <c:v>11439</c:v>
                </c:pt>
              </c:numCache>
            </c:numRef>
          </c:val>
          <c:extLst>
            <c:ext xmlns:c16="http://schemas.microsoft.com/office/drawing/2014/chart" uri="{C3380CC4-5D6E-409C-BE32-E72D297353CC}">
              <c16:uniqueId val="{00000002-663A-400F-926B-4ABF3736BBD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3A-400F-926B-4ABF3736BBD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3A-400F-926B-4ABF3736BBD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8</c:v>
                </c:pt>
                <c:pt idx="6">
                  <c:v>6</c:v>
                </c:pt>
                <c:pt idx="9">
                  <c:v>6</c:v>
                </c:pt>
                <c:pt idx="12">
                  <c:v>6</c:v>
                </c:pt>
              </c:numCache>
            </c:numRef>
          </c:val>
          <c:extLst>
            <c:ext xmlns:c16="http://schemas.microsoft.com/office/drawing/2014/chart" uri="{C3380CC4-5D6E-409C-BE32-E72D297353CC}">
              <c16:uniqueId val="{00000005-663A-400F-926B-4ABF3736BBD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8000</c:v>
                </c:pt>
                <c:pt idx="3">
                  <c:v>8362</c:v>
                </c:pt>
                <c:pt idx="6">
                  <c:v>8649</c:v>
                </c:pt>
                <c:pt idx="9">
                  <c:v>9000</c:v>
                </c:pt>
                <c:pt idx="12">
                  <c:v>9743</c:v>
                </c:pt>
              </c:numCache>
            </c:numRef>
          </c:val>
          <c:extLst>
            <c:ext xmlns:c16="http://schemas.microsoft.com/office/drawing/2014/chart" uri="{C3380CC4-5D6E-409C-BE32-E72D297353CC}">
              <c16:uniqueId val="{00000006-663A-400F-926B-4ABF3736BBD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373</c:v>
                </c:pt>
                <c:pt idx="3">
                  <c:v>348</c:v>
                </c:pt>
                <c:pt idx="6">
                  <c:v>327</c:v>
                </c:pt>
                <c:pt idx="9">
                  <c:v>310</c:v>
                </c:pt>
                <c:pt idx="12">
                  <c:v>296</c:v>
                </c:pt>
              </c:numCache>
            </c:numRef>
          </c:val>
          <c:extLst>
            <c:ext xmlns:c16="http://schemas.microsoft.com/office/drawing/2014/chart" uri="{C3380CC4-5D6E-409C-BE32-E72D297353CC}">
              <c16:uniqueId val="{00000007-663A-400F-926B-4ABF3736BBD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61838</c:v>
                </c:pt>
                <c:pt idx="3">
                  <c:v>58406</c:v>
                </c:pt>
                <c:pt idx="6">
                  <c:v>58727</c:v>
                </c:pt>
                <c:pt idx="9">
                  <c:v>56984</c:v>
                </c:pt>
                <c:pt idx="12">
                  <c:v>55025</c:v>
                </c:pt>
              </c:numCache>
            </c:numRef>
          </c:val>
          <c:extLst>
            <c:ext xmlns:c16="http://schemas.microsoft.com/office/drawing/2014/chart" uri="{C3380CC4-5D6E-409C-BE32-E72D297353CC}">
              <c16:uniqueId val="{00000008-663A-400F-926B-4ABF3736BBD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337</c:v>
                </c:pt>
                <c:pt idx="3">
                  <c:v>437</c:v>
                </c:pt>
                <c:pt idx="6">
                  <c:v>369</c:v>
                </c:pt>
                <c:pt idx="9">
                  <c:v>1342</c:v>
                </c:pt>
                <c:pt idx="12">
                  <c:v>1235</c:v>
                </c:pt>
              </c:numCache>
            </c:numRef>
          </c:val>
          <c:extLst>
            <c:ext xmlns:c16="http://schemas.microsoft.com/office/drawing/2014/chart" uri="{C3380CC4-5D6E-409C-BE32-E72D297353CC}">
              <c16:uniqueId val="{00000009-663A-400F-926B-4ABF3736BBD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96064</c:v>
                </c:pt>
                <c:pt idx="3">
                  <c:v>99529</c:v>
                </c:pt>
                <c:pt idx="6">
                  <c:v>94808</c:v>
                </c:pt>
                <c:pt idx="9">
                  <c:v>96493</c:v>
                </c:pt>
                <c:pt idx="12">
                  <c:v>95405</c:v>
                </c:pt>
              </c:numCache>
            </c:numRef>
          </c:val>
          <c:extLst>
            <c:ext xmlns:c16="http://schemas.microsoft.com/office/drawing/2014/chart" uri="{C3380CC4-5D6E-409C-BE32-E72D297353CC}">
              <c16:uniqueId val="{0000000A-663A-400F-926B-4ABF3736BBD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58123</c:v>
                </c:pt>
                <c:pt idx="2">
                  <c:v>#N/A</c:v>
                </c:pt>
                <c:pt idx="3">
                  <c:v>#N/A</c:v>
                </c:pt>
                <c:pt idx="4">
                  <c:v>59450</c:v>
                </c:pt>
                <c:pt idx="5">
                  <c:v>#N/A</c:v>
                </c:pt>
                <c:pt idx="6">
                  <c:v>#N/A</c:v>
                </c:pt>
                <c:pt idx="7">
                  <c:v>58714</c:v>
                </c:pt>
                <c:pt idx="8">
                  <c:v>#N/A</c:v>
                </c:pt>
                <c:pt idx="9">
                  <c:v>#N/A</c:v>
                </c:pt>
                <c:pt idx="10">
                  <c:v>61026</c:v>
                </c:pt>
                <c:pt idx="11">
                  <c:v>#N/A</c:v>
                </c:pt>
                <c:pt idx="12">
                  <c:v>#N/A</c:v>
                </c:pt>
                <c:pt idx="13">
                  <c:v>61532</c:v>
                </c:pt>
                <c:pt idx="14">
                  <c:v>#N/A</c:v>
                </c:pt>
              </c:numCache>
            </c:numRef>
          </c:val>
          <c:smooth val="0"/>
          <c:extLst>
            <c:ext xmlns:c16="http://schemas.microsoft.com/office/drawing/2014/chart" uri="{C3380CC4-5D6E-409C-BE32-E72D297353CC}">
              <c16:uniqueId val="{0000000B-663A-400F-926B-4ABF3736BBD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2779</c:v>
                </c:pt>
                <c:pt idx="1">
                  <c:v>2780</c:v>
                </c:pt>
                <c:pt idx="2">
                  <c:v>2582</c:v>
                </c:pt>
              </c:numCache>
            </c:numRef>
          </c:val>
          <c:extLst>
            <c:ext xmlns:c16="http://schemas.microsoft.com/office/drawing/2014/chart" uri="{C3380CC4-5D6E-409C-BE32-E72D297353CC}">
              <c16:uniqueId val="{00000000-52E2-43BD-9ED0-6B93F94B7A9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2755</c:v>
                </c:pt>
                <c:pt idx="1">
                  <c:v>3215</c:v>
                </c:pt>
                <c:pt idx="2">
                  <c:v>3659</c:v>
                </c:pt>
              </c:numCache>
            </c:numRef>
          </c:val>
          <c:extLst>
            <c:ext xmlns:c16="http://schemas.microsoft.com/office/drawing/2014/chart" uri="{C3380CC4-5D6E-409C-BE32-E72D297353CC}">
              <c16:uniqueId val="{00000001-52E2-43BD-9ED0-6B93F94B7A9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5440</c:v>
                </c:pt>
                <c:pt idx="1">
                  <c:v>5067</c:v>
                </c:pt>
                <c:pt idx="2">
                  <c:v>4763</c:v>
                </c:pt>
              </c:numCache>
            </c:numRef>
          </c:val>
          <c:extLst>
            <c:ext xmlns:c16="http://schemas.microsoft.com/office/drawing/2014/chart" uri="{C3380CC4-5D6E-409C-BE32-E72D297353CC}">
              <c16:uniqueId val="{00000002-52E2-43BD-9ED0-6B93F94B7A9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{47E5BB33-9E3F-4246-AA38-44C2FF1403EA}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922-4209-BF01-5C3D003418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{CAD24EF6-B525-4738-ABE5-7C26EDDD4950}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22-4209-BF01-5C3D003418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{EEAE6389-92AF-4A67-996E-AA872DE7E906}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22-4209-BF01-5C3D003418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{8BFCEBD8-AD1A-4F68-8851-0AC000CCAD92}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22-4209-BF01-5C3D003418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{56028501-2D27-4282-B21C-215886534E19}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22-4209-BF01-5C3D003418D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{57E90027-5A2E-4658-8DB5-498A422B2DB8}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922-4209-BF01-5C3D003418D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{D4C03E18-2917-4735-82B5-4212795A2124}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922-4209-BF01-5C3D003418D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{F525B7E8-872F-4747-94AE-F5E0521F1603}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922-4209-BF01-5C3D003418D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{EFCD2BBA-01CF-4C83-8328-54961A83B258}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922-4209-BF01-5C3D003418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57.3</c:v>
                </c:pt>
                <c:pt idx="8">
                  <c:v>56.8</c:v>
                </c:pt>
                <c:pt idx="16">
                  <c:v>58.5</c:v>
                </c:pt>
                <c:pt idx="24">
                  <c:v>59.1</c:v>
                </c:pt>
                <c:pt idx="32">
                  <c:v>60.2</c:v>
                </c:pt>
              </c:numCache>
            </c:numRef>
          </c:xVal>
          <c:yVal>
            <c:numRef>
              <c:f>公会計指標分析・財政指標組合せ分析表!$BP$51:$DC$51</c:f>
              <c:numCache>
                <c:formatCode>#,##0.0;"▲ "#,##0.0</c:formatCode>
                <c:ptCount val="40"/>
                <c:pt idx="0">
                  <c:v>158.80000000000001</c:v>
                </c:pt>
                <c:pt idx="8">
                  <c:v>155.4</c:v>
                </c:pt>
                <c:pt idx="16">
                  <c:v>157.4</c:v>
                </c:pt>
                <c:pt idx="24">
                  <c:v>160.1</c:v>
                </c:pt>
                <c:pt idx="32">
                  <c:v>156.80000000000001</c:v>
                </c:pt>
              </c:numCache>
            </c:numRef>
          </c:yVal>
          <c:smooth val="0"/>
          <c:extLst>
            <c:ext xmlns:c16="http://schemas.microsoft.com/office/drawing/2014/chart" uri="{C3380CC4-5D6E-409C-BE32-E72D297353CC}">
              <c16:uniqueId val="{00000009-7922-4209-BF01-5C3D003418D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{5DC5373F-648C-4178-87C3-3DA519F2E7BE}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922-4209-BF01-5C3D003418D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{61608D53-DF02-4C8D-899E-87A32F1A2469}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22-4209-BF01-5C3D003418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{68A1ECC6-E0D5-4F2C-9EF3-E1FA7F905415}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22-4209-BF01-5C3D003418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{F4F08672-7D65-4D80-81FB-BCDE7D9EB3DE}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22-4209-BF01-5C3D003418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{C8143AFB-2772-4A25-9F9C-1D38EBE382C4}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22-4209-BF01-5C3D003418D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{2C9F7EA8-1424-4D89-9C3B-87962BF80768}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922-4209-BF01-5C3D003418D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{60018A93-5CF0-4B89-BD29-B2C265FBAE72}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922-4209-BF01-5C3D003418D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{7B82EE15-1213-429D-ACB6-3988CE9F911D}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922-4209-BF01-5C3D003418D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{82C839B1-7BB5-4D86-ACDC-966C692C3181}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922-4209-BF01-5C3D003418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7922-4209-BF01-5C3D003418DE}"/>
            </c:ext>
          </c:extLst>
        </c:ser>
        <c:dLbls>
          <c:showLegendKey val="0"/>
          <c:showVal val="1"/>
          <c:showCatName val="0"/>
          <c:showSerName val="0"/>
          <c:showPercent val="0"/>
          <c:showBubbleSize val="0"/>
        </c:dLbls>
        <c:axId val="46179840"/>
        <c:axId val="46181760"/>
      </c:scatterChart>
      <c:valAx>
        <c:axId val="46179840"/>
        <c:scaling>
          <c:orientation val="maxMin"/>
          <c:max val="65"/>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8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4310845302750435E-2"/>
                  <c:y val="-6.2416647087793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{1E65D993-520F-4ADA-9F9A-A885A8878E54}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A37-4A85-AE00-0F4D131E6C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{E4BCE08E-E584-45AB-89B2-B07F82DAB308}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37-4A85-AE00-0F4D131E6C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{D109CEDD-857B-4C34-887E-1BED6FBF591F}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37-4A85-AE00-0F4D131E6C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{583EF23F-DB91-48F5-ABAA-11AEA3FF63A9}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37-4A85-AE00-0F4D131E6C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{75A977C4-0B40-4BBA-B191-3702AF6ED6FC}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37-4A85-AE00-0F4D131E6C39}"/>
                </c:ext>
              </c:extLst>
            </c:dLbl>
            <c:dLbl>
              <c:idx val="8"/>
              <c:layout>
                <c:manualLayout>
                  <c:x val="-2.8829840147400729E-2"/>
                  <c:y val="-9.216648731734289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{C69CB30E-3F0F-4405-BA32-A01219BCE839}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A37-4A85-AE00-0F4D131E6C39}"/>
                </c:ext>
              </c:extLst>
            </c:dLbl>
            <c:dLbl>
              <c:idx val="16"/>
              <c:layout>
                <c:manualLayout>
                  <c:x val="-3.1570342725075584E-2"/>
                  <c:y val="-2.383970348796182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{DF813E57-31AE-4EC1-8792-468EE19A7CE2}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A37-4A85-AE00-0F4D131E6C39}"/>
                </c:ext>
              </c:extLst>
            </c:dLbl>
            <c:dLbl>
              <c:idx val="24"/>
              <c:layout>
                <c:manualLayout>
                  <c:x val="-3.1570342725075584E-2"/>
                  <c:y val="-7.124306548293829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{ACD81BA8-E820-481F-9957-5CAAE787DE15}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A37-4A85-AE00-0F4D131E6C3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{870FECC3-1547-48FB-BF93-034D2F12DB59}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A37-4A85-AE00-0F4D131E6C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12.6</c:v>
                </c:pt>
                <c:pt idx="16">
                  <c:v>12.5</c:v>
                </c:pt>
                <c:pt idx="24">
                  <c:v>12.3</c:v>
                </c:pt>
                <c:pt idx="32">
                  <c:v>11.7</c:v>
                </c:pt>
              </c:numCache>
            </c:numRef>
          </c:xVal>
          <c:yVal>
            <c:numRef>
              <c:f>公会計指標分析・財政指標組合せ分析表!$BP$73:$DC$73</c:f>
              <c:numCache>
                <c:formatCode>#,##0.0;"▲ "#,##0.0</c:formatCode>
                <c:ptCount val="40"/>
                <c:pt idx="0">
                  <c:v>158.80000000000001</c:v>
                </c:pt>
                <c:pt idx="8">
                  <c:v>155.4</c:v>
                </c:pt>
                <c:pt idx="16">
                  <c:v>157.4</c:v>
                </c:pt>
                <c:pt idx="24">
                  <c:v>160.1</c:v>
                </c:pt>
                <c:pt idx="32">
                  <c:v>156.80000000000001</c:v>
                </c:pt>
              </c:numCache>
            </c:numRef>
          </c:yVal>
          <c:smooth val="0"/>
          <c:extLst>
            <c:ext xmlns:c16="http://schemas.microsoft.com/office/drawing/2014/chart" uri="{C3380CC4-5D6E-409C-BE32-E72D297353CC}">
              <c16:uniqueId val="{00000009-1A37-4A85-AE00-0F4D131E6C3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5681096591588003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{6517A3DE-7D25-4DE6-BCE8-9636A6F7382C}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A37-4A85-AE00-0F4D131E6C3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{0A2236F6-65D0-4072-80F6-3759C82A2E26}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37-4A85-AE00-0F4D131E6C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{54EEAA7A-A061-4683-9BE5-3DFAB396C399}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37-4A85-AE00-0F4D131E6C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{2CD08E05-D655-4EFA-A1BA-207569517765}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37-4A85-AE00-0F4D131E6C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{CD056EDD-2D21-409C-8D1F-624F4C0B8F4A}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37-4A85-AE00-0F4D131E6C39}"/>
                </c:ext>
              </c:extLst>
            </c:dLbl>
            <c:dLbl>
              <c:idx val="8"/>
              <c:layout>
                <c:manualLayout>
                  <c:x val="-3.7262851615986178E-2"/>
                  <c:y val="-2.619430552768087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{39935D31-BD4C-4D59-8808-5A980E1CDC9B}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A37-4A85-AE00-0F4D131E6C39}"/>
                </c:ext>
              </c:extLst>
            </c:dLbl>
            <c:dLbl>
              <c:idx val="16"/>
              <c:layout>
                <c:manualLayout>
                  <c:x val="-2.1767008174124004E-2"/>
                  <c:y val="-5.872343238302167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{55BCC7B0-C89D-48F5-B245-ED5EE805DACB}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A37-4A85-AE00-0F4D131E6C39}"/>
                </c:ext>
              </c:extLst>
            </c:dLbl>
            <c:dLbl>
              <c:idx val="24"/>
              <c:layout>
                <c:manualLayout>
                  <c:x val="-3.1570342725075584E-2"/>
                  <c:y val="-0.1012949797487100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{B815372D-F5BB-4D32-BC02-06C3ECE6E386}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A37-4A85-AE00-0F4D131E6C39}"/>
                </c:ext>
              </c:extLst>
            </c:dLbl>
            <c:dLbl>
              <c:idx val="32"/>
              <c:layout>
                <c:manualLayout>
                  <c:x val="-3.1570342725075584E-2"/>
                  <c:y val="-6.345352820419382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{E42BEBF6-0031-4F8F-BE30-0ADB1C0DCF18}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A37-4A85-AE00-0F4D131E6C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1A37-4A85-AE00-0F4D131E6C39}"/>
            </c:ext>
          </c:extLst>
        </c:ser>
        <c:dLbls>
          <c:showLegendKey val="0"/>
          <c:showVal val="1"/>
          <c:showCatName val="0"/>
          <c:showSerName val="0"/>
          <c:showPercent val="0"/>
          <c:showBubbleSize val="0"/>
        </c:dLbls>
        <c:axId val="84219776"/>
        <c:axId val="84234240"/>
      </c:scatterChart>
      <c:valAx>
        <c:axId val="84219776"/>
        <c:scaling>
          <c:orientation val="maxMin"/>
          <c:max val="14"/>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8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島根県出雲市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172,327
167,372
624.32
97,792,740
95,457,664
1,794,662
47,441,752
95,405,359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担税力の乏しい地域性などの理由から、前年度と同様に類似団体中下位の</a:t>
          </a:r>
          <a:r>
            <a:rPr kumimoji="1" lang="en-US" altLang="ja-JP" sz="1300">
              <a:latin typeface="ＭＳ Ｐゴシック" panose="020B0600070205080204" pitchFamily="50" charset="-128"/>
              <a:ea typeface="ＭＳ Ｐゴシック" panose="020B0600070205080204" pitchFamily="50" charset="-128"/>
            </a:rPr>
            <a:t>0.56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引き続き、地場産業への支援や企業誘致等による雇用の創出など、税収を増やすための取組を推進し、自主財源確保に努める。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27215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71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76399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34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27215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27215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については、扶助費、人件費及び物件費の増加により、前年対比で増となった。歳入については、地方税の減少を地方交付税と地方特例交付金の増加が上回り、前年対比で増となった。結果として経常収支比率は前年度比</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ポイント増加したが、類似団体平均より</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ポイント低い</a:t>
          </a:r>
          <a:r>
            <a:rPr kumimoji="1" lang="en-US" altLang="ja-JP" sz="1300">
              <a:latin typeface="ＭＳ Ｐゴシック" panose="020B0600070205080204" pitchFamily="50" charset="-128"/>
              <a:ea typeface="ＭＳ Ｐゴシック" panose="020B0600070205080204" pitchFamily="50" charset="-128"/>
            </a:rPr>
            <a:t>86.0%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今後も物価高騰等の影響により物件費、人件費が増加することが見込まれるため、引き続き行財政改革に取り組み、経常経費の縮減を図ることにより数値改善に努める。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9313</xdr:rowOff>
    </xdr:from>
    <xdr:to>
      <xdr:col>23</xdr:col>
      <xdr:colOff>133350</xdr:colOff>
      <xdr:row>66</xdr:row>
      <xdr:rowOff>114723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96313"/>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86800</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0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114723</xdr:rowOff>
    </xdr:from>
    <xdr:to>
      <xdr:col>24</xdr:col>
      <xdr:colOff>12700</xdr:colOff>
      <xdr:row>66</xdr:row>
      <xdr:rowOff>114723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95690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3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9313</xdr:rowOff>
    </xdr:from>
    <xdr:to>
      <xdr:col>24</xdr:col>
      <xdr:colOff>12700</xdr:colOff>
      <xdr:row>60</xdr:row>
      <xdr:rowOff>9313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9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49530</xdr:rowOff>
    </xdr:from>
    <xdr:to>
      <xdr:col>23</xdr:col>
      <xdr:colOff>133350</xdr:colOff>
      <xdr:row>61</xdr:row>
      <xdr:rowOff>14817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336530"/>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158767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8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108373</xdr:rowOff>
    </xdr:from>
    <xdr:to>
      <xdr:col>19</xdr:col>
      <xdr:colOff>133350</xdr:colOff>
      <xdr:row>60</xdr:row>
      <xdr:rowOff>49530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22392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114300</xdr:rowOff>
    </xdr:from>
    <xdr:to>
      <xdr:col>19</xdr:col>
      <xdr:colOff>184150</xdr:colOff>
      <xdr:row>63</xdr:row>
      <xdr:rowOff>44450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29227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84244</xdr:rowOff>
    </xdr:from>
    <xdr:to>
      <xdr:col>15</xdr:col>
      <xdr:colOff>82550</xdr:colOff>
      <xdr:row>59</xdr:row>
      <xdr:rowOff>108373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997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88071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84244</xdr:rowOff>
    </xdr:from>
    <xdr:to>
      <xdr:col>11</xdr:col>
      <xdr:colOff>31750</xdr:colOff>
      <xdr:row>61</xdr:row>
      <xdr:rowOff>71120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99794"/>
          <a:ext cx="889000" cy="32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111337</xdr:rowOff>
    </xdr:from>
    <xdr:to>
      <xdr:col>11</xdr:col>
      <xdr:colOff>82550</xdr:colOff>
      <xdr:row>61</xdr:row>
      <xdr:rowOff>41487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135467</xdr:rowOff>
    </xdr:from>
    <xdr:to>
      <xdr:col>23</xdr:col>
      <xdr:colOff>184150</xdr:colOff>
      <xdr:row>61</xdr:row>
      <xdr:rowOff>65617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151994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26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170180</xdr:rowOff>
    </xdr:from>
    <xdr:to>
      <xdr:col>19</xdr:col>
      <xdr:colOff>184150</xdr:colOff>
      <xdr:row>60</xdr:row>
      <xdr:rowOff>100330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110507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05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57573</xdr:rowOff>
    </xdr:from>
    <xdr:to>
      <xdr:col>15</xdr:col>
      <xdr:colOff>133350</xdr:colOff>
      <xdr:row>59</xdr:row>
      <xdr:rowOff>159173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169350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33444</xdr:rowOff>
    </xdr:from>
    <xdr:to>
      <xdr:col>11</xdr:col>
      <xdr:colOff>82550</xdr:colOff>
      <xdr:row>59</xdr:row>
      <xdr:rowOff>135044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4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145221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1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132097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[162,112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前年度比で、物件費、人件費ともに増となっため、</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人当たりの決算額も増となった。</a:t>
          </a:r>
        </a:p>
        <a:p>
          <a:r>
            <a:rPr kumimoji="1" lang="ja-JP" altLang="en-US" sz="1300">
              <a:latin typeface="ＭＳ Ｐゴシック" panose="020B0600070205080204" pitchFamily="50" charset="-128"/>
              <a:ea typeface="ＭＳ Ｐゴシック" panose="020B0600070205080204" pitchFamily="50" charset="-128"/>
            </a:rPr>
            <a:t>　今後、民間で実施可能な部分については、委託を検討するとともに、</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RPA</a:t>
          </a:r>
          <a:r>
            <a:rPr kumimoji="1" lang="ja-JP" altLang="en-US" sz="1300">
              <a:latin typeface="ＭＳ Ｐゴシック" panose="020B0600070205080204" pitchFamily="50" charset="-128"/>
              <a:ea typeface="ＭＳ Ｐゴシック" panose="020B0600070205080204" pitchFamily="50" charset="-128"/>
            </a:rPr>
            <a:t>等のデジタル活用を推進し、コスト削減に努める。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235643"/>
          <a:ext cx="0" cy="1048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83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97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23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88190</xdr:rowOff>
    </xdr:from>
    <xdr:to>
      <xdr:col>23</xdr:col>
      <xdr:colOff>133350</xdr:colOff>
      <xdr:row>86</xdr:row>
      <xdr:rowOff>152563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661440"/>
          <a:ext cx="838200" cy="23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60239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462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6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59240</xdr:rowOff>
    </xdr:from>
    <xdr:to>
      <xdr:col>19</xdr:col>
      <xdr:colOff>133350</xdr:colOff>
      <xdr:row>85</xdr:row>
      <xdr:rowOff>88190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461040"/>
          <a:ext cx="889000" cy="20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6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72127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3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152051</xdr:rowOff>
    </xdr:from>
    <xdr:to>
      <xdr:col>15</xdr:col>
      <xdr:colOff>82550</xdr:colOff>
      <xdr:row>84</xdr:row>
      <xdr:rowOff>59240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382401"/>
          <a:ext cx="8890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21598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142140</xdr:rowOff>
    </xdr:from>
    <xdr:to>
      <xdr:col>11</xdr:col>
      <xdr:colOff>31750</xdr:colOff>
      <xdr:row>83</xdr:row>
      <xdr:rowOff>152051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01040"/>
          <a:ext cx="889000" cy="18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2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110234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99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7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27426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4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101763</xdr:rowOff>
    </xdr:from>
    <xdr:to>
      <xdr:col>23</xdr:col>
      <xdr:colOff>184150</xdr:colOff>
      <xdr:row>87</xdr:row>
      <xdr:rowOff>31913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84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73840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81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37390</xdr:rowOff>
    </xdr:from>
    <xdr:to>
      <xdr:col>19</xdr:col>
      <xdr:colOff>184150</xdr:colOff>
      <xdr:row>85</xdr:row>
      <xdr:rowOff>138990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61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123767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697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8440</xdr:rowOff>
    </xdr:from>
    <xdr:to>
      <xdr:col>15</xdr:col>
      <xdr:colOff>133350</xdr:colOff>
      <xdr:row>84</xdr:row>
      <xdr:rowOff>110040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41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94817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9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101251</xdr:rowOff>
    </xdr:from>
    <xdr:to>
      <xdr:col>11</xdr:col>
      <xdr:colOff>82550</xdr:colOff>
      <xdr:row>84</xdr:row>
      <xdr:rowOff>31401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3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16178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41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91340</xdr:rowOff>
    </xdr:from>
    <xdr:to>
      <xdr:col>7</xdr:col>
      <xdr:colOff>31750</xdr:colOff>
      <xdr:row>83</xdr:row>
      <xdr:rowOff>21490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6267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3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年度まで行っていた給与カット終了以降のラスパイレス指数はほぼ横ばいとなっているが、類似団体平均よりも</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ポイント低く、全国市平均よりも</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ポイント低くなっている。引き続き適正化を図る。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157480</xdr:rowOff>
    </xdr:from>
    <xdr:to>
      <xdr:col>81</xdr:col>
      <xdr:colOff>44450</xdr:colOff>
      <xdr:row>84</xdr:row>
      <xdr:rowOff>106680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38783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100347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0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58420</xdr:rowOff>
    </xdr:from>
    <xdr:to>
      <xdr:col>77</xdr:col>
      <xdr:colOff>44450</xdr:colOff>
      <xdr:row>84</xdr:row>
      <xdr:rowOff>106680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602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58420</xdr:rowOff>
    </xdr:from>
    <xdr:to>
      <xdr:col>72</xdr:col>
      <xdr:colOff>203200</xdr:colOff>
      <xdr:row>84</xdr:row>
      <xdr:rowOff>58420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460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58420</xdr:rowOff>
    </xdr:from>
    <xdr:to>
      <xdr:col>68</xdr:col>
      <xdr:colOff>152400</xdr:colOff>
      <xdr:row>85</xdr:row>
      <xdr:rowOff>7620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46022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106680</xdr:rowOff>
    </xdr:from>
    <xdr:to>
      <xdr:col>81</xdr:col>
      <xdr:colOff>95250</xdr:colOff>
      <xdr:row>84</xdr:row>
      <xdr:rowOff>36830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123207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18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55880</xdr:rowOff>
    </xdr:from>
    <xdr:to>
      <xdr:col>77</xdr:col>
      <xdr:colOff>95250</xdr:colOff>
      <xdr:row>84</xdr:row>
      <xdr:rowOff>157480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167657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2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7620</xdr:rowOff>
    </xdr:from>
    <xdr:to>
      <xdr:col>73</xdr:col>
      <xdr:colOff>44450</xdr:colOff>
      <xdr:row>84</xdr:row>
      <xdr:rowOff>109220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119397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7620</xdr:rowOff>
    </xdr:from>
    <xdr:to>
      <xdr:col>68</xdr:col>
      <xdr:colOff>203200</xdr:colOff>
      <xdr:row>84</xdr:row>
      <xdr:rowOff>109220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119397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128270</xdr:rowOff>
    </xdr:from>
    <xdr:to>
      <xdr:col>64</xdr:col>
      <xdr:colOff>152400</xdr:colOff>
      <xdr:row>85</xdr:row>
      <xdr:rowOff>58420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68597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業務増に伴う職員の採用及び定年年齢の引き上げに伴う職員の増加要因もあり、前年度比で</a:t>
          </a:r>
          <a:r>
            <a:rPr kumimoji="1" lang="en-US" altLang="ja-JP" sz="1300">
              <a:latin typeface="ＭＳ Ｐゴシック" panose="020B0600070205080204" pitchFamily="50" charset="-128"/>
              <a:ea typeface="ＭＳ Ｐゴシック" panose="020B0600070205080204" pitchFamily="50" charset="-128"/>
            </a:rPr>
            <a:t>0.08</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今後も事務事業の見直しを進めながら、行政改革に即した適切な人員配置に努める。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18204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5849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161731</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18204</xdr:rowOff>
    </xdr:from>
    <xdr:to>
      <xdr:col>81</xdr:col>
      <xdr:colOff>133350</xdr:colOff>
      <xdr:row>66</xdr:row>
      <xdr:rowOff>18204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121920</xdr:rowOff>
    </xdr:from>
    <xdr:to>
      <xdr:col>81</xdr:col>
      <xdr:colOff>44450</xdr:colOff>
      <xdr:row>61</xdr:row>
      <xdr:rowOff>14817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40892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57573</xdr:rowOff>
    </xdr:from>
    <xdr:to>
      <xdr:col>77</xdr:col>
      <xdr:colOff>44450</xdr:colOff>
      <xdr:row>60</xdr:row>
      <xdr:rowOff>121920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34457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151554</xdr:rowOff>
    </xdr:from>
    <xdr:to>
      <xdr:col>77</xdr:col>
      <xdr:colOff>95250</xdr:colOff>
      <xdr:row>61</xdr:row>
      <xdr:rowOff>81704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66481</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524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1270</xdr:rowOff>
    </xdr:from>
    <xdr:to>
      <xdr:col>72</xdr:col>
      <xdr:colOff>203200</xdr:colOff>
      <xdr:row>60</xdr:row>
      <xdr:rowOff>57573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28827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165540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1270</xdr:rowOff>
    </xdr:from>
    <xdr:to>
      <xdr:col>68</xdr:col>
      <xdr:colOff>152400</xdr:colOff>
      <xdr:row>60</xdr:row>
      <xdr:rowOff>9313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02882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85107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17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135467</xdr:rowOff>
    </xdr:from>
    <xdr:to>
      <xdr:col>81</xdr:col>
      <xdr:colOff>95250</xdr:colOff>
      <xdr:row>61</xdr:row>
      <xdr:rowOff>65617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151994</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26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71120</xdr:rowOff>
    </xdr:from>
    <xdr:to>
      <xdr:col>77</xdr:col>
      <xdr:colOff>95250</xdr:colOff>
      <xdr:row>61</xdr:row>
      <xdr:rowOff>1270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11447</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12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6773</xdr:rowOff>
    </xdr:from>
    <xdr:to>
      <xdr:col>73</xdr:col>
      <xdr:colOff>44450</xdr:colOff>
      <xdr:row>60</xdr:row>
      <xdr:rowOff>108373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118550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121920</xdr:rowOff>
    </xdr:from>
    <xdr:to>
      <xdr:col>68</xdr:col>
      <xdr:colOff>203200</xdr:colOff>
      <xdr:row>60</xdr:row>
      <xdr:rowOff>52070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62247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129963</xdr:rowOff>
    </xdr:from>
    <xdr:to>
      <xdr:col>64</xdr:col>
      <xdr:colOff>152400</xdr:colOff>
      <xdr:row>60</xdr:row>
      <xdr:rowOff>60113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44890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起債の償還終了及び公営企業への繰出金の減により、前年度比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ポイント減少したものの、類似団体中最下位の</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本市の公債費は、合併前後の積極的な社会基盤整備に係る起債償還により高水準の状態が続いているため、引き続き市債の新規発行額の抑制により、数値改善に努める。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109008</xdr:rowOff>
    </xdr:from>
    <xdr:to>
      <xdr:col>81</xdr:col>
      <xdr:colOff>44450</xdr:colOff>
      <xdr:row>44</xdr:row>
      <xdr:rowOff>14288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81208"/>
          <a:ext cx="0" cy="12768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157815</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3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14288</xdr:rowOff>
    </xdr:from>
    <xdr:to>
      <xdr:col>81</xdr:col>
      <xdr:colOff>133350</xdr:colOff>
      <xdr:row>44</xdr:row>
      <xdr:rowOff>14288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5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23935</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109008</xdr:rowOff>
    </xdr:from>
    <xdr:to>
      <xdr:col>81</xdr:col>
      <xdr:colOff>133350</xdr:colOff>
      <xdr:row>36</xdr:row>
      <xdr:rowOff>109008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14288</xdr:rowOff>
    </xdr:from>
    <xdr:to>
      <xdr:col>81</xdr:col>
      <xdr:colOff>44450</xdr:colOff>
      <xdr:row>44</xdr:row>
      <xdr:rowOff>74613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558088"/>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83202</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598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66675</xdr:rowOff>
    </xdr:from>
    <xdr:to>
      <xdr:col>81</xdr:col>
      <xdr:colOff>95250</xdr:colOff>
      <xdr:row>39</xdr:row>
      <xdr:rowOff>168275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75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74613</xdr:rowOff>
    </xdr:from>
    <xdr:to>
      <xdr:col>77</xdr:col>
      <xdr:colOff>44450</xdr:colOff>
      <xdr:row>44</xdr:row>
      <xdr:rowOff>94721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61841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36513</xdr:rowOff>
    </xdr:from>
    <xdr:to>
      <xdr:col>77</xdr:col>
      <xdr:colOff>95250</xdr:colOff>
      <xdr:row>39</xdr:row>
      <xdr:rowOff>138113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72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148290</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49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94721</xdr:rowOff>
    </xdr:from>
    <xdr:to>
      <xdr:col>72</xdr:col>
      <xdr:colOff>203200</xdr:colOff>
      <xdr:row>44</xdr:row>
      <xdr:rowOff>104775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63852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26458</xdr:rowOff>
    </xdr:from>
    <xdr:to>
      <xdr:col>73</xdr:col>
      <xdr:colOff>44450</xdr:colOff>
      <xdr:row>39</xdr:row>
      <xdr:rowOff>128058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71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138235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104775</xdr:rowOff>
    </xdr:from>
    <xdr:to>
      <xdr:col>68</xdr:col>
      <xdr:colOff>152400</xdr:colOff>
      <xdr:row>44</xdr:row>
      <xdr:rowOff>134938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64857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36513</xdr:rowOff>
    </xdr:from>
    <xdr:to>
      <xdr:col>68</xdr:col>
      <xdr:colOff>203200</xdr:colOff>
      <xdr:row>39</xdr:row>
      <xdr:rowOff>138113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72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148290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49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76729</xdr:rowOff>
    </xdr:from>
    <xdr:to>
      <xdr:col>64</xdr:col>
      <xdr:colOff>152400</xdr:colOff>
      <xdr:row>40</xdr:row>
      <xdr:rowOff>6879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76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17056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532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134938</xdr:rowOff>
    </xdr:from>
    <xdr:to>
      <xdr:col>81</xdr:col>
      <xdr:colOff>95250</xdr:colOff>
      <xdr:row>44</xdr:row>
      <xdr:rowOff>65088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30815</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40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23813</xdr:rowOff>
    </xdr:from>
    <xdr:to>
      <xdr:col>77</xdr:col>
      <xdr:colOff>95250</xdr:colOff>
      <xdr:row>44</xdr:row>
      <xdr:rowOff>125413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110190</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653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43921</xdr:rowOff>
    </xdr:from>
    <xdr:to>
      <xdr:col>73</xdr:col>
      <xdr:colOff>44450</xdr:colOff>
      <xdr:row>44</xdr:row>
      <xdr:rowOff>145521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130298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53975</xdr:rowOff>
    </xdr:from>
    <xdr:to>
      <xdr:col>68</xdr:col>
      <xdr:colOff>203200</xdr:colOff>
      <xdr:row>44</xdr:row>
      <xdr:rowOff>155575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140352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84138</xdr:rowOff>
    </xdr:from>
    <xdr:to>
      <xdr:col>64</xdr:col>
      <xdr:colOff>152400</xdr:colOff>
      <xdr:row>45</xdr:row>
      <xdr:rowOff>14288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62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170515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714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地方債現在高の減に加え、普通交付税額及び標準税収入額が増加し標準財政規模が増となったこと等により、前年度比</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ポイント減少したものの、類似団体中最下位の</a:t>
          </a:r>
          <a:r>
            <a:rPr kumimoji="1" lang="en-US" altLang="ja-JP" sz="1300">
              <a:latin typeface="ＭＳ Ｐゴシック" panose="020B0600070205080204" pitchFamily="50" charset="-128"/>
              <a:ea typeface="ＭＳ Ｐゴシック" panose="020B0600070205080204" pitchFamily="50" charset="-128"/>
            </a:rPr>
            <a:t>156.8%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引き続き市債の新規発行額の抑制により、数値改善に努める。</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23</xdr:row>
      <xdr:rowOff>21184</xdr:rowOff>
    </xdr:from>
    <xdr:to>
      <xdr:col>81</xdr:col>
      <xdr:colOff>44450</xdr:colOff>
      <xdr:row>23</xdr:row>
      <xdr:rowOff>53035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964534"/>
          <a:ext cx="8382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23</xdr:row>
      <xdr:rowOff>26975</xdr:rowOff>
    </xdr:from>
    <xdr:to>
      <xdr:col>77</xdr:col>
      <xdr:colOff>44450</xdr:colOff>
      <xdr:row>23</xdr:row>
      <xdr:rowOff>53035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970325"/>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23</xdr:row>
      <xdr:rowOff>7671</xdr:rowOff>
    </xdr:from>
    <xdr:to>
      <xdr:col>72</xdr:col>
      <xdr:colOff>203200</xdr:colOff>
      <xdr:row>23</xdr:row>
      <xdr:rowOff>26975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951021"/>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23</xdr:row>
      <xdr:rowOff>7671</xdr:rowOff>
    </xdr:from>
    <xdr:to>
      <xdr:col>68</xdr:col>
      <xdr:colOff>152400</xdr:colOff>
      <xdr:row>23</xdr:row>
      <xdr:rowOff>40487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951021"/>
          <a:ext cx="889000" cy="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14478</xdr:rowOff>
    </xdr:from>
    <xdr:to>
      <xdr:col>68</xdr:col>
      <xdr:colOff>203200</xdr:colOff>
      <xdr:row>14</xdr:row>
      <xdr:rowOff>116078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141834</xdr:rowOff>
    </xdr:from>
    <xdr:to>
      <xdr:col>81</xdr:col>
      <xdr:colOff>95250</xdr:colOff>
      <xdr:row>23</xdr:row>
      <xdr:rowOff>71984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91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22</xdr:row>
      <xdr:rowOff>37711</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80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23</xdr:row>
      <xdr:rowOff>2235</xdr:rowOff>
    </xdr:from>
    <xdr:to>
      <xdr:col>77</xdr:col>
      <xdr:colOff>95250</xdr:colOff>
      <xdr:row>23</xdr:row>
      <xdr:rowOff>103835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94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23</xdr:row>
      <xdr:rowOff>88612</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4031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147625</xdr:rowOff>
    </xdr:from>
    <xdr:to>
      <xdr:col>73</xdr:col>
      <xdr:colOff>44450</xdr:colOff>
      <xdr:row>23</xdr:row>
      <xdr:rowOff>77775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91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23</xdr:row>
      <xdr:rowOff>62552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400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128321</xdr:rowOff>
    </xdr:from>
    <xdr:to>
      <xdr:col>68</xdr:col>
      <xdr:colOff>203200</xdr:colOff>
      <xdr:row>23</xdr:row>
      <xdr:rowOff>58471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90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23</xdr:row>
      <xdr:rowOff>43248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98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161137</xdr:rowOff>
    </xdr:from>
    <xdr:to>
      <xdr:col>64</xdr:col>
      <xdr:colOff>152400</xdr:colOff>
      <xdr:row>23</xdr:row>
      <xdr:rowOff>91287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93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76064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4019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島根県出雲市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172,327
167,372
624.32
97,792,740
95,457,664
1,794,662
47,441,752
95,405,359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ポイント増加したものの、類似団体平均と比較して</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ポイント低くなっており、人口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人当たりの普通会計のみ決算額についても類似団体を下回っている。</a:t>
          </a:r>
        </a:p>
        <a:p>
          <a:r>
            <a:rPr kumimoji="1" lang="ja-JP" altLang="en-US" sz="1300">
              <a:latin typeface="ＭＳ Ｐゴシック" panose="020B0600070205080204" pitchFamily="50" charset="-128"/>
              <a:ea typeface="ＭＳ Ｐゴシック" panose="020B0600070205080204" pitchFamily="50" charset="-128"/>
            </a:rPr>
            <a:t>　引き続き、比率と金額の両面において、人件費の抑制に努める。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50800</xdr:rowOff>
    </xdr:from>
    <xdr:to>
      <xdr:col>24</xdr:col>
      <xdr:colOff>25400</xdr:colOff>
      <xdr:row>34</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880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146050</xdr:rowOff>
    </xdr:from>
    <xdr:to>
      <xdr:col>19</xdr:col>
      <xdr:colOff>187325</xdr:colOff>
      <xdr:row>34</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803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44450</xdr:rowOff>
    </xdr:from>
    <xdr:to>
      <xdr:col>15</xdr:col>
      <xdr:colOff>98425</xdr:colOff>
      <xdr:row>33</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02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35577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44450</xdr:rowOff>
    </xdr:from>
    <xdr:to>
      <xdr:col>11</xdr:col>
      <xdr:colOff>9525</xdr:colOff>
      <xdr:row>34</xdr:row>
      <xdr:rowOff>25400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702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143527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137177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76200</xdr:rowOff>
    </xdr:from>
    <xdr:to>
      <xdr:col>24</xdr:col>
      <xdr:colOff>76200</xdr:colOff>
      <xdr:row>35</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92727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0</xdr:rowOff>
    </xdr:from>
    <xdr:to>
      <xdr:col>20</xdr:col>
      <xdr:colOff>38100</xdr:colOff>
      <xdr:row>34</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111777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9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95250</xdr:rowOff>
    </xdr:from>
    <xdr:to>
      <xdr:col>15</xdr:col>
      <xdr:colOff>149225</xdr:colOff>
      <xdr:row>34</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35577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165100</xdr:rowOff>
    </xdr:from>
    <xdr:to>
      <xdr:col>11</xdr:col>
      <xdr:colOff>60325</xdr:colOff>
      <xdr:row>33</xdr:row>
      <xdr:rowOff>95250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2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146050</xdr:rowOff>
    </xdr:from>
    <xdr:to>
      <xdr:col>6</xdr:col>
      <xdr:colOff>171450</xdr:colOff>
      <xdr:row>34</xdr:row>
      <xdr:rowOff>76200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前年度比で</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ポイント増加しているものの、類似団体平均と比較すると</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本市は公共施設を多く抱えていることにより、その維持管理費が経常的な財政負担となっている。</a:t>
          </a:r>
        </a:p>
        <a:p>
          <a:r>
            <a:rPr kumimoji="1" lang="ja-JP" altLang="en-US" sz="1300">
              <a:latin typeface="ＭＳ Ｐゴシック" panose="020B0600070205080204" pitchFamily="50" charset="-128"/>
              <a:ea typeface="ＭＳ Ｐゴシック" panose="020B0600070205080204" pitchFamily="50" charset="-128"/>
            </a:rPr>
            <a:t>　引き続き、公共施設のあり方指針等に基づき、統廃合及び譲渡等を進め、維持管理コストの縮小を図り、数値の改善に努める。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79375</xdr:rowOff>
    </xdr:from>
    <xdr:to>
      <xdr:col>82</xdr:col>
      <xdr:colOff>107950</xdr:colOff>
      <xdr:row>16</xdr:row>
      <xdr:rowOff>60325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651125"/>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153052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96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22225</xdr:rowOff>
    </xdr:from>
    <xdr:to>
      <xdr:col>78</xdr:col>
      <xdr:colOff>69850</xdr:colOff>
      <xdr:row>15</xdr:row>
      <xdr:rowOff>79375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939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22225</xdr:rowOff>
    </xdr:from>
    <xdr:to>
      <xdr:col>73</xdr:col>
      <xdr:colOff>180975</xdr:colOff>
      <xdr:row>15</xdr:row>
      <xdr:rowOff>31750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5939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31750</xdr:rowOff>
    </xdr:from>
    <xdr:to>
      <xdr:col>69</xdr:col>
      <xdr:colOff>92075</xdr:colOff>
      <xdr:row>15</xdr:row>
      <xdr:rowOff>41275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6035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9525</xdr:rowOff>
    </xdr:from>
    <xdr:to>
      <xdr:col>82</xdr:col>
      <xdr:colOff>158750</xdr:colOff>
      <xdr:row>16</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26052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28575</xdr:rowOff>
    </xdr:from>
    <xdr:to>
      <xdr:col>78</xdr:col>
      <xdr:colOff>120650</xdr:colOff>
      <xdr:row>15</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140352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69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142875</xdr:rowOff>
    </xdr:from>
    <xdr:to>
      <xdr:col>74</xdr:col>
      <xdr:colOff>31750</xdr:colOff>
      <xdr:row>15</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83202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152400</xdr:rowOff>
    </xdr:from>
    <xdr:to>
      <xdr:col>69</xdr:col>
      <xdr:colOff>142875</xdr:colOff>
      <xdr:row>15</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92727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私立認可保育所・認定こども園給付費や障がい福祉サービス給付事業の増により、前年度比で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ポイント高くなっているものの、類似団体平均と比較して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引き続き、資格審査の適正化や各種手当等の見直しを進め、数値の改善に努める。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57</xdr:row>
      <xdr:rowOff>4535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646557"/>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121755</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56</xdr:row>
      <xdr:rowOff>45357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52643"/>
          <a:ext cx="8890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38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141712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166007</xdr:rowOff>
    </xdr:from>
    <xdr:to>
      <xdr:col>20</xdr:col>
      <xdr:colOff>38100</xdr:colOff>
      <xdr:row>56</xdr:row>
      <xdr:rowOff>96157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106334</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36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令和元年度に下水道事業の法適化を実施したことにより、以降は類似団体平均並みで推移している。</a:t>
          </a:r>
        </a:p>
        <a:p>
          <a:r>
            <a:rPr kumimoji="1" lang="ja-JP" altLang="en-US" sz="1300">
              <a:latin typeface="ＭＳ Ｐゴシック" panose="020B0600070205080204" pitchFamily="50" charset="-128"/>
              <a:ea typeface="ＭＳ Ｐゴシック" panose="020B0600070205080204" pitchFamily="50" charset="-128"/>
            </a:rPr>
            <a:t>　引き続き、公営企業会計及び各特別会計において、費用負担の適正化に努める。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92710</xdr:rowOff>
    </xdr:from>
    <xdr:to>
      <xdr:col>82</xdr:col>
      <xdr:colOff>107950</xdr:colOff>
      <xdr:row>59</xdr:row>
      <xdr:rowOff>115570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2082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161307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3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149860</xdr:rowOff>
    </xdr:from>
    <xdr:to>
      <xdr:col>78</xdr:col>
      <xdr:colOff>69850</xdr:colOff>
      <xdr:row>59</xdr:row>
      <xdr:rowOff>92710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0939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62247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104140</xdr:rowOff>
    </xdr:from>
    <xdr:to>
      <xdr:col>73</xdr:col>
      <xdr:colOff>180975</xdr:colOff>
      <xdr:row>58</xdr:row>
      <xdr:rowOff>149860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048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104140</xdr:rowOff>
    </xdr:from>
    <xdr:to>
      <xdr:col>69</xdr:col>
      <xdr:colOff>92075</xdr:colOff>
      <xdr:row>60</xdr:row>
      <xdr:rowOff>58420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04824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107967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64770</xdr:rowOff>
    </xdr:from>
    <xdr:to>
      <xdr:col>82</xdr:col>
      <xdr:colOff>158750</xdr:colOff>
      <xdr:row>59</xdr:row>
      <xdr:rowOff>166370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36847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99060</xdr:rowOff>
    </xdr:from>
    <xdr:to>
      <xdr:col>74</xdr:col>
      <xdr:colOff>31750</xdr:colOff>
      <xdr:row>59</xdr:row>
      <xdr:rowOff>29210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13987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53340</xdr:rowOff>
    </xdr:from>
    <xdr:to>
      <xdr:col>69</xdr:col>
      <xdr:colOff>142875</xdr:colOff>
      <xdr:row>58</xdr:row>
      <xdr:rowOff>154940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139717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xdr:rowOff>
    </xdr:from>
    <xdr:to>
      <xdr:col>65</xdr:col>
      <xdr:colOff>53975</xdr:colOff>
      <xdr:row>60</xdr:row>
      <xdr:rowOff>109220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93997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類似団体平均よりも大幅に低いのは、消防や一般廃棄物処理等について一部事務組合を構成せず、直接人件費、物件費として計上しているためである。</a:t>
          </a:r>
        </a:p>
        <a:p>
          <a:r>
            <a:rPr kumimoji="1" lang="ja-JP" altLang="en-US" sz="1300">
              <a:latin typeface="ＭＳ Ｐゴシック" panose="020B0600070205080204" pitchFamily="50" charset="-128"/>
              <a:ea typeface="ＭＳ Ｐゴシック" panose="020B0600070205080204" pitchFamily="50" charset="-128"/>
            </a:rPr>
            <a:t>　経常収支比率における割合は低いものの、引き続き補助金等の見直しを継続し、適正化に努める。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135164</xdr:rowOff>
    </xdr:from>
    <xdr:to>
      <xdr:col>82</xdr:col>
      <xdr:colOff>107950</xdr:colOff>
      <xdr:row>34</xdr:row>
      <xdr:rowOff>7257</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5793014"/>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21063</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3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7257</xdr:rowOff>
    </xdr:from>
    <xdr:to>
      <xdr:col>78</xdr:col>
      <xdr:colOff>69850</xdr:colOff>
      <xdr:row>34</xdr:row>
      <xdr:rowOff>7257</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836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167822</xdr:rowOff>
    </xdr:from>
    <xdr:to>
      <xdr:col>73</xdr:col>
      <xdr:colOff>180975</xdr:colOff>
      <xdr:row>34</xdr:row>
      <xdr:rowOff>7257</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8256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124477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167822</xdr:rowOff>
    </xdr:from>
    <xdr:to>
      <xdr:col>69</xdr:col>
      <xdr:colOff>92075</xdr:colOff>
      <xdr:row>34</xdr:row>
      <xdr:rowOff>18143</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8256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113591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146249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84364</xdr:rowOff>
    </xdr:from>
    <xdr:to>
      <xdr:col>82</xdr:col>
      <xdr:colOff>158750</xdr:colOff>
      <xdr:row>34</xdr:row>
      <xdr:rowOff>14514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164391</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65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127907</xdr:rowOff>
    </xdr:from>
    <xdr:to>
      <xdr:col>78</xdr:col>
      <xdr:colOff>120650</xdr:colOff>
      <xdr:row>34</xdr:row>
      <xdr:rowOff>58057</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7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68234</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55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127907</xdr:rowOff>
    </xdr:from>
    <xdr:to>
      <xdr:col>74</xdr:col>
      <xdr:colOff>31750</xdr:colOff>
      <xdr:row>34</xdr:row>
      <xdr:rowOff>58057</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7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68234</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55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117022</xdr:rowOff>
    </xdr:from>
    <xdr:to>
      <xdr:col>69</xdr:col>
      <xdr:colOff>142875</xdr:colOff>
      <xdr:row>34</xdr:row>
      <xdr:rowOff>47172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57349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138793</xdr:rowOff>
    </xdr:from>
    <xdr:to>
      <xdr:col>65</xdr:col>
      <xdr:colOff>53975</xdr:colOff>
      <xdr:row>34</xdr:row>
      <xdr:rowOff>68943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79120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新規発行額の抑制に努めた結果、前年度比で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ポイント改善したものの、合併前後の積極的な社会基盤整備に係る起債償還により引続き高い状態が続いており、類似団体中下位の</a:t>
          </a:r>
          <a:r>
            <a:rPr kumimoji="1" lang="en-US" altLang="ja-JP" sz="1300">
              <a:latin typeface="ＭＳ Ｐゴシック" panose="020B0600070205080204" pitchFamily="50" charset="-128"/>
              <a:ea typeface="ＭＳ Ｐゴシック" panose="020B0600070205080204" pitchFamily="50" charset="-128"/>
            </a:rPr>
            <a:t>17.7%</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公債費及び公債費に準ずる費用の人口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人当たり決算額が</a:t>
          </a:r>
          <a:r>
            <a:rPr kumimoji="1" lang="en-US" altLang="ja-JP" sz="1300">
              <a:latin typeface="ＭＳ Ｐゴシック" panose="020B0600070205080204" pitchFamily="50" charset="-128"/>
              <a:ea typeface="ＭＳ Ｐゴシック" panose="020B0600070205080204" pitchFamily="50" charset="-128"/>
            </a:rPr>
            <a:t>24,297</a:t>
          </a:r>
          <a:r>
            <a:rPr kumimoji="1" lang="ja-JP" altLang="en-US" sz="1300">
              <a:latin typeface="ＭＳ Ｐゴシック" panose="020B0600070205080204" pitchFamily="50" charset="-128"/>
              <a:ea typeface="ＭＳ Ｐゴシック" panose="020B0600070205080204" pitchFamily="50" charset="-128"/>
            </a:rPr>
            <a:t>円と、類似団体中で最も高い数値であった。引き続き、市債の新規発行額を抑制するなど、数値の改善に努める。</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135165</xdr:rowOff>
    </xdr:from>
    <xdr:to>
      <xdr:col>24</xdr:col>
      <xdr:colOff>25400</xdr:colOff>
      <xdr:row>79</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651015"/>
          <a:ext cx="0" cy="1031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110507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365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138430</xdr:rowOff>
    </xdr:from>
    <xdr:to>
      <xdr:col>24</xdr:col>
      <xdr:colOff>114300</xdr:colOff>
      <xdr:row>79</xdr:row>
      <xdr:rowOff>138430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3682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50092</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135165</xdr:rowOff>
    </xdr:from>
    <xdr:to>
      <xdr:col>24</xdr:col>
      <xdr:colOff>114300</xdr:colOff>
      <xdr:row>73</xdr:row>
      <xdr:rowOff>135165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66584</xdr:rowOff>
    </xdr:from>
    <xdr:to>
      <xdr:col>24</xdr:col>
      <xdr:colOff>25400</xdr:colOff>
      <xdr:row>79</xdr:row>
      <xdr:rowOff>105773</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61113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81297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105773</xdr:rowOff>
    </xdr:from>
    <xdr:to>
      <xdr:col>19</xdr:col>
      <xdr:colOff>187325</xdr:colOff>
      <xdr:row>80</xdr:row>
      <xdr:rowOff>12700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65032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12700</xdr:rowOff>
    </xdr:from>
    <xdr:to>
      <xdr:col>15</xdr:col>
      <xdr:colOff>98425</xdr:colOff>
      <xdr:row>80</xdr:row>
      <xdr:rowOff>51888</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372870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136616</xdr:rowOff>
    </xdr:from>
    <xdr:to>
      <xdr:col>15</xdr:col>
      <xdr:colOff>149225</xdr:colOff>
      <xdr:row>78</xdr:row>
      <xdr:rowOff>66766</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38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76943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0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51888</xdr:rowOff>
    </xdr:from>
    <xdr:to>
      <xdr:col>11</xdr:col>
      <xdr:colOff>9525</xdr:colOff>
      <xdr:row>80</xdr:row>
      <xdr:rowOff>136798</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767888"/>
          <a:ext cx="8890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123552</xdr:rowOff>
    </xdr:from>
    <xdr:to>
      <xdr:col>11</xdr:col>
      <xdr:colOff>60325</xdr:colOff>
      <xdr:row>78</xdr:row>
      <xdr:rowOff>53702</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63879</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09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143148</xdr:rowOff>
    </xdr:from>
    <xdr:to>
      <xdr:col>6</xdr:col>
      <xdr:colOff>171450</xdr:colOff>
      <xdr:row>78</xdr:row>
      <xdr:rowOff>73298</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34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83475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1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15784</xdr:rowOff>
    </xdr:from>
    <xdr:to>
      <xdr:col>24</xdr:col>
      <xdr:colOff>76200</xdr:colOff>
      <xdr:row>79</xdr:row>
      <xdr:rowOff>117384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56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95811</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468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54973</xdr:rowOff>
    </xdr:from>
    <xdr:to>
      <xdr:col>20</xdr:col>
      <xdr:colOff>38100</xdr:colOff>
      <xdr:row>79</xdr:row>
      <xdr:rowOff>156573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59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141350</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685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133350</xdr:rowOff>
    </xdr:from>
    <xdr:to>
      <xdr:col>15</xdr:col>
      <xdr:colOff>149225</xdr:colOff>
      <xdr:row>80</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48277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1088</xdr:rowOff>
    </xdr:from>
    <xdr:to>
      <xdr:col>11</xdr:col>
      <xdr:colOff>60325</xdr:colOff>
      <xdr:row>80</xdr:row>
      <xdr:rowOff>102688</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71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87465</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803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85998</xdr:rowOff>
    </xdr:from>
    <xdr:to>
      <xdr:col>6</xdr:col>
      <xdr:colOff>171450</xdr:colOff>
      <xdr:row>81</xdr:row>
      <xdr:rowOff>16148</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80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925</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888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類似団体平均で大きく下回っているのは、経常収支比率に占める公債費の割合が高いためである。</a:t>
          </a:r>
        </a:p>
        <a:p>
          <a:r>
            <a:rPr kumimoji="1" lang="ja-JP" altLang="en-US" sz="1300">
              <a:latin typeface="ＭＳ Ｐゴシック" panose="020B0600070205080204" pitchFamily="50" charset="-128"/>
              <a:ea typeface="ＭＳ Ｐゴシック" panose="020B0600070205080204" pitchFamily="50" charset="-128"/>
            </a:rPr>
            <a:t>　引き続き、投資的経費を抑え、新規発行債の抑制等により公債費の縮減を図るほか、その他の経費についても見直しを継続し、経常収支比率の改善に努める。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37846</xdr:rowOff>
    </xdr:from>
    <xdr:to>
      <xdr:col>82</xdr:col>
      <xdr:colOff>107950</xdr:colOff>
      <xdr:row>80</xdr:row>
      <xdr:rowOff>44704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896596"/>
          <a:ext cx="0" cy="864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16781</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3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44704</xdr:rowOff>
    </xdr:from>
    <xdr:to>
      <xdr:col>82</xdr:col>
      <xdr:colOff>196850</xdr:colOff>
      <xdr:row>80</xdr:row>
      <xdr:rowOff>44704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60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124223</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64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37846</xdr:rowOff>
    </xdr:from>
    <xdr:to>
      <xdr:col>82</xdr:col>
      <xdr:colOff>196850</xdr:colOff>
      <xdr:row>75</xdr:row>
      <xdr:rowOff>37846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89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xdr:rowOff>
    </xdr:from>
    <xdr:to>
      <xdr:col>82</xdr:col>
      <xdr:colOff>107950</xdr:colOff>
      <xdr:row>75</xdr:row>
      <xdr:rowOff>106426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2860020"/>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53848</xdr:rowOff>
    </xdr:from>
    <xdr:to>
      <xdr:col>78</xdr:col>
      <xdr:colOff>69850</xdr:colOff>
      <xdr:row>75</xdr:row>
      <xdr:rowOff>1270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274114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xdr:rowOff>
    </xdr:from>
    <xdr:to>
      <xdr:col>73</xdr:col>
      <xdr:colOff>180975</xdr:colOff>
      <xdr:row>74</xdr:row>
      <xdr:rowOff>53848</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27000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158496</xdr:rowOff>
    </xdr:from>
    <xdr:to>
      <xdr:col>74</xdr:col>
      <xdr:colOff>31750</xdr:colOff>
      <xdr:row>77</xdr:row>
      <xdr:rowOff>88646</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73423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xdr:rowOff>
    </xdr:from>
    <xdr:to>
      <xdr:col>69</xdr:col>
      <xdr:colOff>92075</xdr:colOff>
      <xdr:row>74</xdr:row>
      <xdr:rowOff>140716</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270000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5335</xdr:rowOff>
    </xdr:from>
    <xdr:to>
      <xdr:col>65</xdr:col>
      <xdr:colOff>53975</xdr:colOff>
      <xdr:row>77</xdr:row>
      <xdr:rowOff>106935</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91712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55626</xdr:rowOff>
    </xdr:from>
    <xdr:to>
      <xdr:col>82</xdr:col>
      <xdr:colOff>158750</xdr:colOff>
      <xdr:row>75</xdr:row>
      <xdr:rowOff>157226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135653</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2822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121920</xdr:rowOff>
    </xdr:from>
    <xdr:to>
      <xdr:col>78</xdr:col>
      <xdr:colOff>120650</xdr:colOff>
      <xdr:row>75</xdr:row>
      <xdr:rowOff>52070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3048</xdr:rowOff>
    </xdr:from>
    <xdr:to>
      <xdr:col>74</xdr:col>
      <xdr:colOff>31750</xdr:colOff>
      <xdr:row>74</xdr:row>
      <xdr:rowOff>104648</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114825</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133350</xdr:rowOff>
    </xdr:from>
    <xdr:to>
      <xdr:col>69</xdr:col>
      <xdr:colOff>142875</xdr:colOff>
      <xdr:row>74</xdr:row>
      <xdr:rowOff>63500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73677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89916</xdr:rowOff>
    </xdr:from>
    <xdr:to>
      <xdr:col>65</xdr:col>
      <xdr:colOff>53975</xdr:colOff>
      <xdr:row>75</xdr:row>
      <xdr:rowOff>20066</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30243</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25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島根県出雲市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68440</xdr:rowOff>
    </xdr:from>
    <xdr:to>
      <xdr:col>29</xdr:col>
      <xdr:colOff>127000</xdr:colOff>
      <xdr:row>17</xdr:row>
      <xdr:rowOff>103378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59265"/>
          <a:ext cx="647700" cy="206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107357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55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103378</xdr:rowOff>
    </xdr:from>
    <xdr:to>
      <xdr:col>26</xdr:col>
      <xdr:colOff>50800</xdr:colOff>
      <xdr:row>18</xdr:row>
      <xdr:rowOff>10452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65653"/>
          <a:ext cx="698500" cy="78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101071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0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10452</xdr:rowOff>
    </xdr:from>
    <xdr:to>
      <xdr:col>22</xdr:col>
      <xdr:colOff>114300</xdr:colOff>
      <xdr:row>18</xdr:row>
      <xdr:rowOff>46228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44177"/>
          <a:ext cx="698500" cy="35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13555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46228</xdr:rowOff>
    </xdr:from>
    <xdr:to>
      <xdr:col>18</xdr:col>
      <xdr:colOff>177800</xdr:colOff>
      <xdr:row>18</xdr:row>
      <xdr:rowOff>70193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79953"/>
          <a:ext cx="698500" cy="23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47502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3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130294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17640</xdr:rowOff>
    </xdr:from>
    <xdr:to>
      <xdr:col>29</xdr:col>
      <xdr:colOff>177800</xdr:colOff>
      <xdr:row>16</xdr:row>
      <xdr:rowOff>119240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08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161167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80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52578</xdr:rowOff>
    </xdr:from>
    <xdr:to>
      <xdr:col>26</xdr:col>
      <xdr:colOff>101600</xdr:colOff>
      <xdr:row>17</xdr:row>
      <xdr:rowOff>154178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4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138955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01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131102</xdr:rowOff>
    </xdr:from>
    <xdr:to>
      <xdr:col>22</xdr:col>
      <xdr:colOff>165100</xdr:colOff>
      <xdr:row>18</xdr:row>
      <xdr:rowOff>61252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93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46029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79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166878</xdr:rowOff>
    </xdr:from>
    <xdr:to>
      <xdr:col>19</xdr:col>
      <xdr:colOff>38100</xdr:colOff>
      <xdr:row>18</xdr:row>
      <xdr:rowOff>97028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29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81805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15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19393</xdr:rowOff>
    </xdr:from>
    <xdr:to>
      <xdr:col>15</xdr:col>
      <xdr:colOff>101600</xdr:colOff>
      <xdr:row>18</xdr:row>
      <xdr:rowOff>120993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3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105770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39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69441"/>
          <a:ext cx="0" cy="11678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0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7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1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69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14940</xdr:rowOff>
    </xdr:from>
    <xdr:to>
      <xdr:col>29</xdr:col>
      <xdr:colOff>127000</xdr:colOff>
      <xdr:row>34</xdr:row>
      <xdr:rowOff>101991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282390"/>
          <a:ext cx="647700" cy="87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28481</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81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7009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310063</xdr:rowOff>
    </xdr:from>
    <xdr:to>
      <xdr:col>26</xdr:col>
      <xdr:colOff>50800</xdr:colOff>
      <xdr:row>34</xdr:row>
      <xdr:rowOff>14940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234613"/>
          <a:ext cx="698500" cy="47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70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147993</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710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309149</xdr:rowOff>
    </xdr:from>
    <xdr:to>
      <xdr:col>22</xdr:col>
      <xdr:colOff>114300</xdr:colOff>
      <xdr:row>33</xdr:row>
      <xdr:rowOff>310063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233699"/>
          <a:ext cx="698500" cy="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7070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32549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157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309149</xdr:rowOff>
    </xdr:from>
    <xdr:to>
      <xdr:col>18</xdr:col>
      <xdr:colOff>177800</xdr:colOff>
      <xdr:row>34</xdr:row>
      <xdr:rowOff>21295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233699"/>
          <a:ext cx="698500" cy="55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750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36755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16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7038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124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51191</xdr:rowOff>
    </xdr:from>
    <xdr:to>
      <xdr:col>29</xdr:col>
      <xdr:colOff>177800</xdr:colOff>
      <xdr:row>34</xdr:row>
      <xdr:rowOff>152791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318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340768</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26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307040</xdr:rowOff>
    </xdr:from>
    <xdr:to>
      <xdr:col>26</xdr:col>
      <xdr:colOff>101600</xdr:colOff>
      <xdr:row>34</xdr:row>
      <xdr:rowOff>65740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231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75917</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000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259263</xdr:rowOff>
    </xdr:from>
    <xdr:to>
      <xdr:col>22</xdr:col>
      <xdr:colOff>165100</xdr:colOff>
      <xdr:row>34</xdr:row>
      <xdr:rowOff>17963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183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28140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595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258349</xdr:rowOff>
    </xdr:from>
    <xdr:to>
      <xdr:col>19</xdr:col>
      <xdr:colOff>38100</xdr:colOff>
      <xdr:row>34</xdr:row>
      <xdr:rowOff>17049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182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27226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5951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313395</xdr:rowOff>
    </xdr:from>
    <xdr:to>
      <xdr:col>15</xdr:col>
      <xdr:colOff>101600</xdr:colOff>
      <xdr:row>34</xdr:row>
      <xdr:rowOff>72095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237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82272</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00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島根県出雲市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172,327
167,372
624.32
97,792,740
95,457,664
1,794,662
47,441,752
95,405,359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65215</xdr:rowOff>
    </xdr:from>
    <xdr:to>
      <xdr:col>24</xdr:col>
      <xdr:colOff>63500</xdr:colOff>
      <xdr:row>36</xdr:row>
      <xdr:rowOff>101105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5965"/>
          <a:ext cx="838200" cy="20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59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101105</xdr:rowOff>
    </xdr:from>
    <xdr:to>
      <xdr:col>19</xdr:col>
      <xdr:colOff>177800</xdr:colOff>
      <xdr:row>36</xdr:row>
      <xdr:rowOff>163893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73305"/>
          <a:ext cx="889000" cy="6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35247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163893</xdr:rowOff>
    </xdr:from>
    <xdr:to>
      <xdr:col>15</xdr:col>
      <xdr:colOff>50800</xdr:colOff>
      <xdr:row>37</xdr:row>
      <xdr:rowOff>38507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36093"/>
          <a:ext cx="889000" cy="4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65689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0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38507</xdr:rowOff>
    </xdr:from>
    <xdr:to>
      <xdr:col>10</xdr:col>
      <xdr:colOff>114300</xdr:colOff>
      <xdr:row>37</xdr:row>
      <xdr:rowOff>81255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82157"/>
          <a:ext cx="889000" cy="4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92054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3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18216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3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14415</xdr:rowOff>
    </xdr:from>
    <xdr:to>
      <xdr:col>24</xdr:col>
      <xdr:colOff>114300</xdr:colOff>
      <xdr:row>35</xdr:row>
      <xdr:rowOff>116015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164292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9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50305</xdr:rowOff>
    </xdr:from>
    <xdr:to>
      <xdr:col>20</xdr:col>
      <xdr:colOff>38100</xdr:colOff>
      <xdr:row>36</xdr:row>
      <xdr:rowOff>151905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2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168432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99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113093</xdr:rowOff>
    </xdr:from>
    <xdr:to>
      <xdr:col>15</xdr:col>
      <xdr:colOff>101600</xdr:colOff>
      <xdr:row>37</xdr:row>
      <xdr:rowOff>43243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59770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6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159157</xdr:rowOff>
    </xdr:from>
    <xdr:to>
      <xdr:col>10</xdr:col>
      <xdr:colOff>165100</xdr:colOff>
      <xdr:row>37</xdr:row>
      <xdr:rowOff>89307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105834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0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30455</xdr:rowOff>
    </xdr:from>
    <xdr:to>
      <xdr:col>6</xdr:col>
      <xdr:colOff>38100</xdr:colOff>
      <xdr:row>37</xdr:row>
      <xdr:rowOff>132055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148582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4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41728</xdr:rowOff>
    </xdr:from>
    <xdr:to>
      <xdr:col>24</xdr:col>
      <xdr:colOff>63500</xdr:colOff>
      <xdr:row>54</xdr:row>
      <xdr:rowOff>13546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128578"/>
          <a:ext cx="838200" cy="14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2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13546</xdr:rowOff>
    </xdr:from>
    <xdr:to>
      <xdr:col>19</xdr:col>
      <xdr:colOff>177800</xdr:colOff>
      <xdr:row>55</xdr:row>
      <xdr:rowOff>47280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271846"/>
          <a:ext cx="889000" cy="20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83492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68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47280</xdr:rowOff>
    </xdr:from>
    <xdr:to>
      <xdr:col>15</xdr:col>
      <xdr:colOff>50800</xdr:colOff>
      <xdr:row>55</xdr:row>
      <xdr:rowOff>122000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477030"/>
          <a:ext cx="889000" cy="7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69188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67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122000</xdr:rowOff>
    </xdr:from>
    <xdr:to>
      <xdr:col>10</xdr:col>
      <xdr:colOff>114300</xdr:colOff>
      <xdr:row>57</xdr:row>
      <xdr:rowOff>417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551750"/>
          <a:ext cx="889000" cy="22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152170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5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66151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01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162378</xdr:rowOff>
    </xdr:from>
    <xdr:to>
      <xdr:col>24</xdr:col>
      <xdr:colOff>114300</xdr:colOff>
      <xdr:row>53</xdr:row>
      <xdr:rowOff>92528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07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13805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92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134196</xdr:rowOff>
    </xdr:from>
    <xdr:to>
      <xdr:col>20</xdr:col>
      <xdr:colOff>38100</xdr:colOff>
      <xdr:row>54</xdr:row>
      <xdr:rowOff>64346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22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80873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899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167930</xdr:rowOff>
    </xdr:from>
    <xdr:to>
      <xdr:col>15</xdr:col>
      <xdr:colOff>101600</xdr:colOff>
      <xdr:row>55</xdr:row>
      <xdr:rowOff>98080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42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114607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20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71200</xdr:rowOff>
    </xdr:from>
    <xdr:to>
      <xdr:col>10</xdr:col>
      <xdr:colOff>165100</xdr:colOff>
      <xdr:row>56</xdr:row>
      <xdr:rowOff>1350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50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17877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27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121067</xdr:rowOff>
    </xdr:from>
    <xdr:to>
      <xdr:col>6</xdr:col>
      <xdr:colOff>38100</xdr:colOff>
      <xdr:row>57</xdr:row>
      <xdr:rowOff>51217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2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67744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49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88137</xdr:rowOff>
    </xdr:from>
    <xdr:to>
      <xdr:col>24</xdr:col>
      <xdr:colOff>63500</xdr:colOff>
      <xdr:row>76</xdr:row>
      <xdr:rowOff>138049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118337"/>
          <a:ext cx="838200" cy="4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143273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659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131318</xdr:rowOff>
    </xdr:from>
    <xdr:to>
      <xdr:col>19</xdr:col>
      <xdr:colOff>177800</xdr:colOff>
      <xdr:row>76</xdr:row>
      <xdr:rowOff>138049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161518"/>
          <a:ext cx="8890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107459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262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131318</xdr:rowOff>
    </xdr:from>
    <xdr:to>
      <xdr:col>15</xdr:col>
      <xdr:colOff>50800</xdr:colOff>
      <xdr:row>76</xdr:row>
      <xdr:rowOff>143638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161518"/>
          <a:ext cx="889000" cy="1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166133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6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130302</xdr:rowOff>
    </xdr:from>
    <xdr:to>
      <xdr:col>10</xdr:col>
      <xdr:colOff>114300</xdr:colOff>
      <xdr:row>76</xdr:row>
      <xdr:rowOff>143638</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160502"/>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5605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269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29989</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271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37337</xdr:rowOff>
    </xdr:from>
    <xdr:to>
      <xdr:col>24</xdr:col>
      <xdr:colOff>114300</xdr:colOff>
      <xdr:row>76</xdr:row>
      <xdr:rowOff>138937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06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15764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04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87249</xdr:rowOff>
    </xdr:from>
    <xdr:to>
      <xdr:col>20</xdr:col>
      <xdr:colOff>38100</xdr:colOff>
      <xdr:row>77</xdr:row>
      <xdr:rowOff>17399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11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8526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21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80518</xdr:rowOff>
    </xdr:from>
    <xdr:to>
      <xdr:col>15</xdr:col>
      <xdr:colOff>101600</xdr:colOff>
      <xdr:row>77</xdr:row>
      <xdr:rowOff>10668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1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1795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2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92838</xdr:rowOff>
    </xdr:from>
    <xdr:to>
      <xdr:col>10</xdr:col>
      <xdr:colOff>165100</xdr:colOff>
      <xdr:row>77</xdr:row>
      <xdr:rowOff>22988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12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14115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21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79502</xdr:rowOff>
    </xdr:from>
    <xdr:to>
      <xdr:col>6</xdr:col>
      <xdr:colOff>38100</xdr:colOff>
      <xdr:row>77</xdr:row>
      <xdr:rowOff>9652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10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779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11638</xdr:rowOff>
    </xdr:from>
    <xdr:to>
      <xdr:col>24</xdr:col>
      <xdr:colOff>63500</xdr:colOff>
      <xdr:row>93</xdr:row>
      <xdr:rowOff>30840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613588"/>
          <a:ext cx="838200" cy="3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121482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6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30840</xdr:rowOff>
    </xdr:from>
    <xdr:to>
      <xdr:col>19</xdr:col>
      <xdr:colOff>177800</xdr:colOff>
      <xdr:row>94</xdr:row>
      <xdr:rowOff>161325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975690"/>
          <a:ext cx="889000" cy="30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149257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43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31914</xdr:rowOff>
    </xdr:from>
    <xdr:to>
      <xdr:col>15</xdr:col>
      <xdr:colOff>50800</xdr:colOff>
      <xdr:row>94</xdr:row>
      <xdr:rowOff>161325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805314"/>
          <a:ext cx="889000" cy="47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127128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8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31914</xdr:rowOff>
    </xdr:from>
    <xdr:to>
      <xdr:col>10</xdr:col>
      <xdr:colOff>114300</xdr:colOff>
      <xdr:row>95</xdr:row>
      <xdr:rowOff>46523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805314"/>
          <a:ext cx="889000" cy="52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18018</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05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25013</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82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132288</xdr:rowOff>
    </xdr:from>
    <xdr:to>
      <xdr:col>24</xdr:col>
      <xdr:colOff>114300</xdr:colOff>
      <xdr:row>91</xdr:row>
      <xdr:rowOff>62438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56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85315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515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151490</xdr:rowOff>
    </xdr:from>
    <xdr:to>
      <xdr:col>20</xdr:col>
      <xdr:colOff>38100</xdr:colOff>
      <xdr:row>93</xdr:row>
      <xdr:rowOff>81640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92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98167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700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110525</xdr:rowOff>
    </xdr:from>
    <xdr:to>
      <xdr:col>15</xdr:col>
      <xdr:colOff>101600</xdr:colOff>
      <xdr:row>95</xdr:row>
      <xdr:rowOff>40675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2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57202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002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152564</xdr:rowOff>
    </xdr:from>
    <xdr:to>
      <xdr:col>10</xdr:col>
      <xdr:colOff>165100</xdr:colOff>
      <xdr:row>92</xdr:row>
      <xdr:rowOff>82714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75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99241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529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167173</xdr:rowOff>
    </xdr:from>
    <xdr:to>
      <xdr:col>6</xdr:col>
      <xdr:colOff>38100</xdr:colOff>
      <xdr:row>95</xdr:row>
      <xdr:rowOff>97323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28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113850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05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136021</xdr:rowOff>
    </xdr:from>
    <xdr:to>
      <xdr:col>54</xdr:col>
      <xdr:colOff>189865</xdr:colOff>
      <xdr:row>39</xdr:row>
      <xdr:rowOff>146885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6308221"/>
          <a:ext cx="1270" cy="525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150712</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3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146885</xdr:rowOff>
    </xdr:from>
    <xdr:to>
      <xdr:col>55</xdr:col>
      <xdr:colOff>88900</xdr:colOff>
      <xdr:row>39</xdr:row>
      <xdr:rowOff>146885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33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82698</xdr:rowOff>
    </xdr:from>
    <xdr:ext cx="534377"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608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136021</xdr:rowOff>
    </xdr:from>
    <xdr:to>
      <xdr:col>55</xdr:col>
      <xdr:colOff>88900</xdr:colOff>
      <xdr:row>36</xdr:row>
      <xdr:rowOff>136021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308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36285</xdr:rowOff>
    </xdr:from>
    <xdr:to>
      <xdr:col>55</xdr:col>
      <xdr:colOff>0</xdr:colOff>
      <xdr:row>38</xdr:row>
      <xdr:rowOff>57752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51385"/>
          <a:ext cx="838200" cy="2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33831</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5489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55404</xdr:rowOff>
    </xdr:from>
    <xdr:to>
      <xdr:col>55</xdr:col>
      <xdr:colOff>50800</xdr:colOff>
      <xdr:row>38</xdr:row>
      <xdr:rowOff>157004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57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85021</xdr:rowOff>
    </xdr:from>
    <xdr:to>
      <xdr:col>50</xdr:col>
      <xdr:colOff>114300</xdr:colOff>
      <xdr:row>38</xdr:row>
      <xdr:rowOff>36285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28671"/>
          <a:ext cx="889000" cy="12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35647</xdr:rowOff>
    </xdr:from>
    <xdr:to>
      <xdr:col>50</xdr:col>
      <xdr:colOff>165100</xdr:colOff>
      <xdr:row>38</xdr:row>
      <xdr:rowOff>137247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55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128374</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64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85021</xdr:rowOff>
    </xdr:from>
    <xdr:to>
      <xdr:col>45</xdr:col>
      <xdr:colOff>177800</xdr:colOff>
      <xdr:row>37</xdr:row>
      <xdr:rowOff>140876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28671"/>
          <a:ext cx="889000" cy="5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18154</xdr:rowOff>
    </xdr:from>
    <xdr:to>
      <xdr:col>46</xdr:col>
      <xdr:colOff>38100</xdr:colOff>
      <xdr:row>38</xdr:row>
      <xdr:rowOff>119754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53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110881</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6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60506</xdr:rowOff>
    </xdr:from>
    <xdr:to>
      <xdr:col>41</xdr:col>
      <xdr:colOff>50800</xdr:colOff>
      <xdr:row>37</xdr:row>
      <xdr:rowOff>140876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75456"/>
          <a:ext cx="889000" cy="110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65387</xdr:rowOff>
    </xdr:from>
    <xdr:to>
      <xdr:col>41</xdr:col>
      <xdr:colOff>101600</xdr:colOff>
      <xdr:row>38</xdr:row>
      <xdr:rowOff>166987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58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158114</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67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3338</xdr:rowOff>
    </xdr:from>
    <xdr:to>
      <xdr:col>36</xdr:col>
      <xdr:colOff>165100</xdr:colOff>
      <xdr:row>32</xdr:row>
      <xdr:rowOff>104938</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48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96065</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582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6952</xdr:rowOff>
    </xdr:from>
    <xdr:to>
      <xdr:col>55</xdr:col>
      <xdr:colOff>50800</xdr:colOff>
      <xdr:row>38</xdr:row>
      <xdr:rowOff>108552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2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29829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7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156936</xdr:rowOff>
    </xdr:from>
    <xdr:to>
      <xdr:col>50</xdr:col>
      <xdr:colOff>165100</xdr:colOff>
      <xdr:row>38</xdr:row>
      <xdr:rowOff>87086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0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103613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27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34221</xdr:rowOff>
    </xdr:from>
    <xdr:to>
      <xdr:col>46</xdr:col>
      <xdr:colOff>38100</xdr:colOff>
      <xdr:row>37</xdr:row>
      <xdr:rowOff>135821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7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152348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5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90076</xdr:rowOff>
    </xdr:from>
    <xdr:to>
      <xdr:col>41</xdr:col>
      <xdr:colOff>101600</xdr:colOff>
      <xdr:row>38</xdr:row>
      <xdr:rowOff>20225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337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36753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0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9706</xdr:rowOff>
    </xdr:from>
    <xdr:to>
      <xdr:col>36</xdr:col>
      <xdr:colOff>165100</xdr:colOff>
      <xdr:row>31</xdr:row>
      <xdr:rowOff>111306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2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127833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9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4956</xdr:rowOff>
    </xdr:from>
    <xdr:to>
      <xdr:col>54</xdr:col>
      <xdr:colOff>189865</xdr:colOff>
      <xdr:row>58</xdr:row>
      <xdr:rowOff>52767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9091806"/>
          <a:ext cx="1270" cy="905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56594</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0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52767</xdr:rowOff>
    </xdr:from>
    <xdr:to>
      <xdr:col>55</xdr:col>
      <xdr:colOff>88900</xdr:colOff>
      <xdr:row>58</xdr:row>
      <xdr:rowOff>52767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999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123083</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86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4956</xdr:rowOff>
    </xdr:from>
    <xdr:to>
      <xdr:col>55</xdr:col>
      <xdr:colOff>88900</xdr:colOff>
      <xdr:row>53</xdr:row>
      <xdr:rowOff>4956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9091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47379</xdr:rowOff>
    </xdr:from>
    <xdr:to>
      <xdr:col>55</xdr:col>
      <xdr:colOff>0</xdr:colOff>
      <xdr:row>53</xdr:row>
      <xdr:rowOff>158510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8962779"/>
          <a:ext cx="838200" cy="28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93273</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3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114846</xdr:rowOff>
    </xdr:from>
    <xdr:to>
      <xdr:col>55</xdr:col>
      <xdr:colOff>50800</xdr:colOff>
      <xdr:row>56</xdr:row>
      <xdr:rowOff>44996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4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47379</xdr:rowOff>
    </xdr:from>
    <xdr:to>
      <xdr:col>50</xdr:col>
      <xdr:colOff>114300</xdr:colOff>
      <xdr:row>56</xdr:row>
      <xdr:rowOff>73716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8962779"/>
          <a:ext cx="889000" cy="71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25578</xdr:rowOff>
    </xdr:from>
    <xdr:to>
      <xdr:col>50</xdr:col>
      <xdr:colOff>165100</xdr:colOff>
      <xdr:row>56</xdr:row>
      <xdr:rowOff>127178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62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118305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71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103826</xdr:rowOff>
    </xdr:from>
    <xdr:to>
      <xdr:col>45</xdr:col>
      <xdr:colOff>177800</xdr:colOff>
      <xdr:row>56</xdr:row>
      <xdr:rowOff>73716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8676326"/>
          <a:ext cx="889000" cy="99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137869</xdr:rowOff>
    </xdr:from>
    <xdr:to>
      <xdr:col>46</xdr:col>
      <xdr:colOff>38100</xdr:colOff>
      <xdr:row>57</xdr:row>
      <xdr:rowOff>68019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3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59146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83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103826</xdr:rowOff>
    </xdr:from>
    <xdr:to>
      <xdr:col>41</xdr:col>
      <xdr:colOff>50800</xdr:colOff>
      <xdr:row>51</xdr:row>
      <xdr:rowOff>165515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8676326"/>
          <a:ext cx="889000" cy="23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28256</xdr:rowOff>
    </xdr:from>
    <xdr:to>
      <xdr:col>41</xdr:col>
      <xdr:colOff>101600</xdr:colOff>
      <xdr:row>56</xdr:row>
      <xdr:rowOff>129856</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2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120983</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72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76082</xdr:rowOff>
    </xdr:from>
    <xdr:to>
      <xdr:col>36</xdr:col>
      <xdr:colOff>165100</xdr:colOff>
      <xdr:row>56</xdr:row>
      <xdr:rowOff>6232</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50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168809</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9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107710</xdr:rowOff>
    </xdr:from>
    <xdr:to>
      <xdr:col>55</xdr:col>
      <xdr:colOff>50800</xdr:colOff>
      <xdr:row>54</xdr:row>
      <xdr:rowOff>37860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19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130587</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04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168029</xdr:rowOff>
    </xdr:from>
    <xdr:to>
      <xdr:col>50</xdr:col>
      <xdr:colOff>165100</xdr:colOff>
      <xdr:row>52</xdr:row>
      <xdr:rowOff>98179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891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114706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868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22916</xdr:rowOff>
    </xdr:from>
    <xdr:to>
      <xdr:col>46</xdr:col>
      <xdr:colOff>38100</xdr:colOff>
      <xdr:row>56</xdr:row>
      <xdr:rowOff>124516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62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141043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39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53026</xdr:rowOff>
    </xdr:from>
    <xdr:to>
      <xdr:col>41</xdr:col>
      <xdr:colOff>101600</xdr:colOff>
      <xdr:row>50</xdr:row>
      <xdr:rowOff>154626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862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171153</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61795" y="840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114715</xdr:rowOff>
    </xdr:from>
    <xdr:to>
      <xdr:col>36</xdr:col>
      <xdr:colOff>165100</xdr:colOff>
      <xdr:row>52</xdr:row>
      <xdr:rowOff>44865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88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61392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863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155587</xdr:rowOff>
    </xdr:from>
    <xdr:to>
      <xdr:col>54</xdr:col>
      <xdr:colOff>189865</xdr:colOff>
      <xdr:row>79</xdr:row>
      <xdr:rowOff>16066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842887"/>
          <a:ext cx="1270" cy="717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19893</xdr:rowOff>
    </xdr:from>
    <xdr:ext cx="469744"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6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16066</xdr:rowOff>
    </xdr:from>
    <xdr:to>
      <xdr:col>55</xdr:col>
      <xdr:colOff>88900</xdr:colOff>
      <xdr:row>79</xdr:row>
      <xdr:rowOff>16066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6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102264</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61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74</xdr:row>
      <xdr:rowOff>155587</xdr:rowOff>
    </xdr:from>
    <xdr:to>
      <xdr:col>55</xdr:col>
      <xdr:colOff>88900</xdr:colOff>
      <xdr:row>74</xdr:row>
      <xdr:rowOff>155587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842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133852</xdr:rowOff>
    </xdr:from>
    <xdr:to>
      <xdr:col>55</xdr:col>
      <xdr:colOff>0</xdr:colOff>
      <xdr:row>75</xdr:row>
      <xdr:rowOff>140729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2649702"/>
          <a:ext cx="838200" cy="34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108018</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3096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129591</xdr:rowOff>
    </xdr:from>
    <xdr:to>
      <xdr:col>55</xdr:col>
      <xdr:colOff>50800</xdr:colOff>
      <xdr:row>78</xdr:row>
      <xdr:rowOff>59741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3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133852</xdr:rowOff>
    </xdr:from>
    <xdr:to>
      <xdr:col>50</xdr:col>
      <xdr:colOff>114300</xdr:colOff>
      <xdr:row>78</xdr:row>
      <xdr:rowOff>12064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2649702"/>
          <a:ext cx="889000" cy="73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88995</xdr:rowOff>
    </xdr:from>
    <xdr:to>
      <xdr:col>50</xdr:col>
      <xdr:colOff>165100</xdr:colOff>
      <xdr:row>78</xdr:row>
      <xdr:rowOff>19145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10272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38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4178</xdr:rowOff>
    </xdr:from>
    <xdr:to>
      <xdr:col>45</xdr:col>
      <xdr:colOff>177800</xdr:colOff>
      <xdr:row>78</xdr:row>
      <xdr:rowOff>12064</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2177128"/>
          <a:ext cx="889000" cy="120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168091</xdr:rowOff>
    </xdr:from>
    <xdr:to>
      <xdr:col>46</xdr:col>
      <xdr:colOff>38100</xdr:colOff>
      <xdr:row>78</xdr:row>
      <xdr:rowOff>98241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36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89368</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46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4178</xdr:rowOff>
    </xdr:from>
    <xdr:to>
      <xdr:col>41</xdr:col>
      <xdr:colOff>50800</xdr:colOff>
      <xdr:row>73</xdr:row>
      <xdr:rowOff>21933</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177128"/>
          <a:ext cx="889000" cy="3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13329</xdr:rowOff>
    </xdr:from>
    <xdr:to>
      <xdr:col>41</xdr:col>
      <xdr:colOff>101600</xdr:colOff>
      <xdr:row>77</xdr:row>
      <xdr:rowOff>114929</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1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106056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30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142335</xdr:rowOff>
    </xdr:from>
    <xdr:to>
      <xdr:col>36</xdr:col>
      <xdr:colOff>165100</xdr:colOff>
      <xdr:row>77</xdr:row>
      <xdr:rowOff>72485</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63612</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26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89929</xdr:rowOff>
    </xdr:from>
    <xdr:to>
      <xdr:col>55</xdr:col>
      <xdr:colOff>50800</xdr:colOff>
      <xdr:row>76</xdr:row>
      <xdr:rowOff>20079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29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112806</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280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83052</xdr:rowOff>
    </xdr:from>
    <xdr:to>
      <xdr:col>50</xdr:col>
      <xdr:colOff>165100</xdr:colOff>
      <xdr:row>74</xdr:row>
      <xdr:rowOff>13202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259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29729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237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132714</xdr:rowOff>
    </xdr:from>
    <xdr:to>
      <xdr:col>46</xdr:col>
      <xdr:colOff>38100</xdr:colOff>
      <xdr:row>78</xdr:row>
      <xdr:rowOff>62864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3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79391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310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124828</xdr:rowOff>
    </xdr:from>
    <xdr:to>
      <xdr:col>41</xdr:col>
      <xdr:colOff>101600</xdr:colOff>
      <xdr:row>71</xdr:row>
      <xdr:rowOff>54978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12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71505</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190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142583</xdr:rowOff>
    </xdr:from>
    <xdr:to>
      <xdr:col>36</xdr:col>
      <xdr:colOff>165100</xdr:colOff>
      <xdr:row>73</xdr:row>
      <xdr:rowOff>72733</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48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89260</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26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27197</xdr:rowOff>
    </xdr:from>
    <xdr:to>
      <xdr:col>55</xdr:col>
      <xdr:colOff>0</xdr:colOff>
      <xdr:row>96</xdr:row>
      <xdr:rowOff>95613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486397"/>
          <a:ext cx="838200" cy="6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144986</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432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95613</xdr:rowOff>
    </xdr:from>
    <xdr:to>
      <xdr:col>50</xdr:col>
      <xdr:colOff>114300</xdr:colOff>
      <xdr:row>97</xdr:row>
      <xdr:rowOff>134376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554813"/>
          <a:ext cx="889000" cy="21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99559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73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134376</xdr:rowOff>
    </xdr:from>
    <xdr:to>
      <xdr:col>45</xdr:col>
      <xdr:colOff>177800</xdr:colOff>
      <xdr:row>98</xdr:row>
      <xdr:rowOff>17171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765026"/>
          <a:ext cx="889000" cy="5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45578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84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144957</xdr:rowOff>
    </xdr:from>
    <xdr:to>
      <xdr:col>41</xdr:col>
      <xdr:colOff>50800</xdr:colOff>
      <xdr:row>98</xdr:row>
      <xdr:rowOff>17171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775607"/>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88163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9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110427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3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147847</xdr:rowOff>
    </xdr:from>
    <xdr:to>
      <xdr:col>55</xdr:col>
      <xdr:colOff>50800</xdr:colOff>
      <xdr:row>96</xdr:row>
      <xdr:rowOff>77997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3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170724</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2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44813</xdr:rowOff>
    </xdr:from>
    <xdr:to>
      <xdr:col>50</xdr:col>
      <xdr:colOff>165100</xdr:colOff>
      <xdr:row>96</xdr:row>
      <xdr:rowOff>146413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0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162940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27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83576</xdr:rowOff>
    </xdr:from>
    <xdr:to>
      <xdr:col>46</xdr:col>
      <xdr:colOff>38100</xdr:colOff>
      <xdr:row>98</xdr:row>
      <xdr:rowOff>13726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71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30253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48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137821</xdr:rowOff>
    </xdr:from>
    <xdr:to>
      <xdr:col>41</xdr:col>
      <xdr:colOff>101600</xdr:colOff>
      <xdr:row>98</xdr:row>
      <xdr:rowOff>67971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7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84498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54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94157</xdr:rowOff>
    </xdr:from>
    <xdr:to>
      <xdr:col>36</xdr:col>
      <xdr:colOff>165100</xdr:colOff>
      <xdr:row>98</xdr:row>
      <xdr:rowOff>24307</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72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15434</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81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146340</xdr:rowOff>
    </xdr:from>
    <xdr:to>
      <xdr:col>85</xdr:col>
      <xdr:colOff>127000</xdr:colOff>
      <xdr:row>34</xdr:row>
      <xdr:rowOff>145469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5461290"/>
          <a:ext cx="838200" cy="51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64714</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08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146340</xdr:rowOff>
    </xdr:from>
    <xdr:to>
      <xdr:col>81</xdr:col>
      <xdr:colOff>50800</xdr:colOff>
      <xdr:row>33</xdr:row>
      <xdr:rowOff>108784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5461290"/>
          <a:ext cx="889000" cy="30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137540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108784</xdr:rowOff>
    </xdr:from>
    <xdr:to>
      <xdr:col>76</xdr:col>
      <xdr:colOff>114300</xdr:colOff>
      <xdr:row>34</xdr:row>
      <xdr:rowOff>115643</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5766634"/>
          <a:ext cx="8890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111196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5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115643</xdr:rowOff>
    </xdr:from>
    <xdr:to>
      <xdr:col>71</xdr:col>
      <xdr:colOff>177800</xdr:colOff>
      <xdr:row>38</xdr:row>
      <xdr:rowOff>113139</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5944943"/>
          <a:ext cx="889000" cy="68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63190</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40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94669</xdr:rowOff>
    </xdr:from>
    <xdr:to>
      <xdr:col>85</xdr:col>
      <xdr:colOff>177800</xdr:colOff>
      <xdr:row>35</xdr:row>
      <xdr:rowOff>24819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592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117546</xdr:rowOff>
    </xdr:from>
    <xdr:ext cx="469744"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577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95540</xdr:rowOff>
    </xdr:from>
    <xdr:to>
      <xdr:col>81</xdr:col>
      <xdr:colOff>101600</xdr:colOff>
      <xdr:row>32</xdr:row>
      <xdr:rowOff>25690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541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42217</xdr:rowOff>
    </xdr:from>
    <xdr:ext cx="534377"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14111" y="518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57984</xdr:rowOff>
    </xdr:from>
    <xdr:to>
      <xdr:col>76</xdr:col>
      <xdr:colOff>165100</xdr:colOff>
      <xdr:row>33</xdr:row>
      <xdr:rowOff>159584</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571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32</xdr:row>
      <xdr:rowOff>4661</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549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64843</xdr:rowOff>
    </xdr:from>
    <xdr:to>
      <xdr:col>72</xdr:col>
      <xdr:colOff>38100</xdr:colOff>
      <xdr:row>34</xdr:row>
      <xdr:rowOff>166443</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589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33</xdr:row>
      <xdr:rowOff>11520</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566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62339</xdr:rowOff>
    </xdr:from>
    <xdr:to>
      <xdr:col>67</xdr:col>
      <xdr:colOff>101600</xdr:colOff>
      <xdr:row>38</xdr:row>
      <xdr:rowOff>163939</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57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155066</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667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145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30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3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2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145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126738</xdr:rowOff>
    </xdr:from>
    <xdr:to>
      <xdr:col>85</xdr:col>
      <xdr:colOff>127000</xdr:colOff>
      <xdr:row>71</xdr:row>
      <xdr:rowOff>133893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2299688"/>
          <a:ext cx="838200" cy="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111493</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62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64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69908</xdr:rowOff>
    </xdr:from>
    <xdr:to>
      <xdr:col>81</xdr:col>
      <xdr:colOff>50800</xdr:colOff>
      <xdr:row>71</xdr:row>
      <xdr:rowOff>126738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242858"/>
          <a:ext cx="889000" cy="5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6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46433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7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131333</xdr:rowOff>
    </xdr:from>
    <xdr:to>
      <xdr:col>76</xdr:col>
      <xdr:colOff>114300</xdr:colOff>
      <xdr:row>71</xdr:row>
      <xdr:rowOff>69908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132833"/>
          <a:ext cx="889000" cy="11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263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39186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72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79212</xdr:rowOff>
    </xdr:from>
    <xdr:to>
      <xdr:col>71</xdr:col>
      <xdr:colOff>177800</xdr:colOff>
      <xdr:row>70</xdr:row>
      <xdr:rowOff>131333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2080712"/>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26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19069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7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6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49222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7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83093</xdr:rowOff>
    </xdr:from>
    <xdr:to>
      <xdr:col>85</xdr:col>
      <xdr:colOff>177800</xdr:colOff>
      <xdr:row>72</xdr:row>
      <xdr:rowOff>13243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25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105970</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10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75938</xdr:rowOff>
    </xdr:from>
    <xdr:to>
      <xdr:col>81</xdr:col>
      <xdr:colOff>101600</xdr:colOff>
      <xdr:row>72</xdr:row>
      <xdr:rowOff>6088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24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22615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02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19108</xdr:rowOff>
    </xdr:from>
    <xdr:to>
      <xdr:col>76</xdr:col>
      <xdr:colOff>165100</xdr:colOff>
      <xdr:row>71</xdr:row>
      <xdr:rowOff>120708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19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137235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196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80533</xdr:rowOff>
    </xdr:from>
    <xdr:to>
      <xdr:col>72</xdr:col>
      <xdr:colOff>38100</xdr:colOff>
      <xdr:row>71</xdr:row>
      <xdr:rowOff>10683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08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27210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185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28412</xdr:rowOff>
    </xdr:from>
    <xdr:to>
      <xdr:col>67</xdr:col>
      <xdr:colOff>101600</xdr:colOff>
      <xdr:row>70</xdr:row>
      <xdr:rowOff>130012</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0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146539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180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120611</xdr:rowOff>
    </xdr:from>
    <xdr:to>
      <xdr:col>85</xdr:col>
      <xdr:colOff>127000</xdr:colOff>
      <xdr:row>95</xdr:row>
      <xdr:rowOff>127051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408361"/>
          <a:ext cx="8382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53179</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169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120611</xdr:rowOff>
    </xdr:from>
    <xdr:to>
      <xdr:col>81</xdr:col>
      <xdr:colOff>50800</xdr:colOff>
      <xdr:row>96</xdr:row>
      <xdr:rowOff>95999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408361"/>
          <a:ext cx="889000" cy="14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54602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5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95999</xdr:rowOff>
    </xdr:from>
    <xdr:to>
      <xdr:col>76</xdr:col>
      <xdr:colOff>114300</xdr:colOff>
      <xdr:row>97</xdr:row>
      <xdr:rowOff>143624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555199"/>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19042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13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132308</xdr:rowOff>
    </xdr:from>
    <xdr:to>
      <xdr:col>71</xdr:col>
      <xdr:colOff>177800</xdr:colOff>
      <xdr:row>97</xdr:row>
      <xdr:rowOff>143624</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2814300" y="16762958"/>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13936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1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154906</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2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76251</xdr:rowOff>
    </xdr:from>
    <xdr:to>
      <xdr:col>85</xdr:col>
      <xdr:colOff>177800</xdr:colOff>
      <xdr:row>96</xdr:row>
      <xdr:rowOff>6401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36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54678</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34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69811</xdr:rowOff>
    </xdr:from>
    <xdr:to>
      <xdr:col>81</xdr:col>
      <xdr:colOff>101600</xdr:colOff>
      <xdr:row>95</xdr:row>
      <xdr:rowOff>171411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35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16488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13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45199</xdr:rowOff>
    </xdr:from>
    <xdr:to>
      <xdr:col>76</xdr:col>
      <xdr:colOff>165100</xdr:colOff>
      <xdr:row>96</xdr:row>
      <xdr:rowOff>146799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50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137926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59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92824</xdr:rowOff>
    </xdr:from>
    <xdr:to>
      <xdr:col>72</xdr:col>
      <xdr:colOff>38100</xdr:colOff>
      <xdr:row>98</xdr:row>
      <xdr:rowOff>22974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72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14101</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68428" y="1681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81508</xdr:rowOff>
    </xdr:from>
    <xdr:to>
      <xdr:col>67</xdr:col>
      <xdr:colOff>101600</xdr:colOff>
      <xdr:row>98</xdr:row>
      <xdr:rowOff>11658</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7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2785</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428" y="16804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90551</xdr:rowOff>
    </xdr:from>
    <xdr:to>
      <xdr:col>116</xdr:col>
      <xdr:colOff>63500</xdr:colOff>
      <xdr:row>37</xdr:row>
      <xdr:rowOff>135001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434201"/>
          <a:ext cx="8382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30243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202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60325</xdr:rowOff>
    </xdr:from>
    <xdr:to>
      <xdr:col>111</xdr:col>
      <xdr:colOff>177800</xdr:colOff>
      <xdr:row>37</xdr:row>
      <xdr:rowOff>90551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403975"/>
          <a:ext cx="889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76471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60325</xdr:rowOff>
    </xdr:from>
    <xdr:to>
      <xdr:col>107</xdr:col>
      <xdr:colOff>50800</xdr:colOff>
      <xdr:row>37</xdr:row>
      <xdr:rowOff>71374</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403975"/>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59199</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70104</xdr:rowOff>
    </xdr:from>
    <xdr:to>
      <xdr:col>102</xdr:col>
      <xdr:colOff>114300</xdr:colOff>
      <xdr:row>37</xdr:row>
      <xdr:rowOff>71374</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413754"/>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62374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06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71518</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07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84201</xdr:rowOff>
    </xdr:from>
    <xdr:to>
      <xdr:col>116</xdr:col>
      <xdr:colOff>114300</xdr:colOff>
      <xdr:row>38</xdr:row>
      <xdr:rowOff>14351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42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62628</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406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39751</xdr:rowOff>
    </xdr:from>
    <xdr:to>
      <xdr:col>112</xdr:col>
      <xdr:colOff>38100</xdr:colOff>
      <xdr:row>37</xdr:row>
      <xdr:rowOff>141351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38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132478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647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9525</xdr:rowOff>
    </xdr:from>
    <xdr:to>
      <xdr:col>107</xdr:col>
      <xdr:colOff>101600</xdr:colOff>
      <xdr:row>37</xdr:row>
      <xdr:rowOff>111125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35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102252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44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20574</xdr:rowOff>
    </xdr:from>
    <xdr:to>
      <xdr:col>102</xdr:col>
      <xdr:colOff>165100</xdr:colOff>
      <xdr:row>37</xdr:row>
      <xdr:rowOff>122174</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36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113301</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45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19304</xdr:rowOff>
    </xdr:from>
    <xdr:to>
      <xdr:col>98</xdr:col>
      <xdr:colOff>38100</xdr:colOff>
      <xdr:row>37</xdr:row>
      <xdr:rowOff>120904</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36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112031</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45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59652</xdr:rowOff>
    </xdr:from>
    <xdr:to>
      <xdr:col>116</xdr:col>
      <xdr:colOff>63500</xdr:colOff>
      <xdr:row>58</xdr:row>
      <xdr:rowOff>68225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003752"/>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52988</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65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59652</xdr:rowOff>
    </xdr:from>
    <xdr:to>
      <xdr:col>111</xdr:col>
      <xdr:colOff>177800</xdr:colOff>
      <xdr:row>58</xdr:row>
      <xdr:rowOff>64910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003752"/>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152963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5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63424</xdr:rowOff>
    </xdr:from>
    <xdr:to>
      <xdr:col>107</xdr:col>
      <xdr:colOff>50800</xdr:colOff>
      <xdr:row>58</xdr:row>
      <xdr:rowOff>64910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007524"/>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143476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57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61023</xdr:rowOff>
    </xdr:from>
    <xdr:to>
      <xdr:col>102</xdr:col>
      <xdr:colOff>114300</xdr:colOff>
      <xdr:row>58</xdr:row>
      <xdr:rowOff>63424</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005123"/>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5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5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17425</xdr:rowOff>
    </xdr:from>
    <xdr:to>
      <xdr:col>116</xdr:col>
      <xdr:colOff>114300</xdr:colOff>
      <xdr:row>58</xdr:row>
      <xdr:rowOff>119025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96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167302</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3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8852</xdr:rowOff>
    </xdr:from>
    <xdr:to>
      <xdr:col>112</xdr:col>
      <xdr:colOff>38100</xdr:colOff>
      <xdr:row>58</xdr:row>
      <xdr:rowOff>110452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9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101579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04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14110</xdr:rowOff>
    </xdr:from>
    <xdr:to>
      <xdr:col>107</xdr:col>
      <xdr:colOff>101600</xdr:colOff>
      <xdr:row>58</xdr:row>
      <xdr:rowOff>115710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95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106837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0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12624</xdr:rowOff>
    </xdr:from>
    <xdr:to>
      <xdr:col>102</xdr:col>
      <xdr:colOff>165100</xdr:colOff>
      <xdr:row>58</xdr:row>
      <xdr:rowOff>114224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95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105351</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049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10223</xdr:rowOff>
    </xdr:from>
    <xdr:to>
      <xdr:col>98</xdr:col>
      <xdr:colOff>38100</xdr:colOff>
      <xdr:row>58</xdr:row>
      <xdr:rowOff>111823</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95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102950</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04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114935</xdr:rowOff>
    </xdr:from>
    <xdr:to>
      <xdr:col>116</xdr:col>
      <xdr:colOff>63500</xdr:colOff>
      <xdr:row>74</xdr:row>
      <xdr:rowOff>140576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802235"/>
          <a:ext cx="838200" cy="2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73613</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32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140576</xdr:rowOff>
    </xdr:from>
    <xdr:to>
      <xdr:col>111</xdr:col>
      <xdr:colOff>177800</xdr:colOff>
      <xdr:row>74</xdr:row>
      <xdr:rowOff>158674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827876"/>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54982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0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158674</xdr:rowOff>
    </xdr:from>
    <xdr:to>
      <xdr:col>107</xdr:col>
      <xdr:colOff>50800</xdr:colOff>
      <xdr:row>75</xdr:row>
      <xdr:rowOff>5435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845974"/>
          <a:ext cx="889000" cy="1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95826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1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170028</xdr:rowOff>
    </xdr:from>
    <xdr:to>
      <xdr:col>102</xdr:col>
      <xdr:colOff>114300</xdr:colOff>
      <xdr:row>75</xdr:row>
      <xdr:rowOff>5435</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656300" y="1285732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118076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14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131945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1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64135</xdr:rowOff>
    </xdr:from>
    <xdr:to>
      <xdr:col>116</xdr:col>
      <xdr:colOff>114300</xdr:colOff>
      <xdr:row>74</xdr:row>
      <xdr:rowOff>165735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7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87012</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6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89776</xdr:rowOff>
    </xdr:from>
    <xdr:to>
      <xdr:col>112</xdr:col>
      <xdr:colOff>38100</xdr:colOff>
      <xdr:row>75</xdr:row>
      <xdr:rowOff>19926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7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36453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55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107874</xdr:rowOff>
    </xdr:from>
    <xdr:to>
      <xdr:col>107</xdr:col>
      <xdr:colOff>101600</xdr:colOff>
      <xdr:row>75</xdr:row>
      <xdr:rowOff>38024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79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54551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57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126085</xdr:rowOff>
    </xdr:from>
    <xdr:to>
      <xdr:col>102</xdr:col>
      <xdr:colOff>165100</xdr:colOff>
      <xdr:row>75</xdr:row>
      <xdr:rowOff>56235</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8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72762</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58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119228</xdr:rowOff>
    </xdr:from>
    <xdr:to>
      <xdr:col>98</xdr:col>
      <xdr:colOff>38100</xdr:colOff>
      <xdr:row>75</xdr:row>
      <xdr:rowOff>49378</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80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65905</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58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類似団体平均と比較すると、普通建設事業費、扶助費、災害復旧費及び公債費が特に高くなっている。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普通建設事業費は、平田</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地区統合小学校整備事業や斐川行政センター整備事業等があったものの、新体育館整備事業の減により、前年度と比較して減少している。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扶助費は、社会保障費の増加により上昇傾向にあり、私立認可保育所・認定こども園給付費や障がい福祉サービス給付事業の増により、前年度と比較して増加している。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月及び</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月大雨等による災害復旧が発生したものの、過年度の災害復旧の減により、前年度と比較して減少している。</a:t>
          </a:r>
        </a:p>
        <a:p>
          <a:r>
            <a:rPr kumimoji="1" lang="ja-JP" altLang="en-US" sz="1300">
              <a:latin typeface="ＭＳ Ｐゴシック" panose="020B0600070205080204" pitchFamily="50" charset="-128"/>
              <a:ea typeface="ＭＳ Ｐゴシック" panose="020B0600070205080204" pitchFamily="50" charset="-128"/>
            </a:rPr>
            <a:t>公債費は、合併前後の積極的な社会基盤整備に係る起債発行により、類似団体平均の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倍近くとなっていたが、近年は新規発行額の抑制を行うことにより、減少傾向にある。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島根県出雲市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172,327
167,372
624.32
97,792,740
95,457,664
1,794,662
47,441,752
95,405,359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69215</xdr:rowOff>
    </xdr:from>
    <xdr:to>
      <xdr:col>24</xdr:col>
      <xdr:colOff>63500</xdr:colOff>
      <xdr:row>34</xdr:row>
      <xdr:rowOff>73025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9851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489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69215</xdr:rowOff>
    </xdr:from>
    <xdr:to>
      <xdr:col>19</xdr:col>
      <xdr:colOff>177800</xdr:colOff>
      <xdr:row>34</xdr:row>
      <xdr:rowOff>124460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9851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20337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50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124460</xdr:rowOff>
    </xdr:from>
    <xdr:to>
      <xdr:col>15</xdr:col>
      <xdr:colOff>50800</xdr:colOff>
      <xdr:row>35</xdr:row>
      <xdr:rowOff>114935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5376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29862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51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111125</xdr:rowOff>
    </xdr:from>
    <xdr:to>
      <xdr:col>10</xdr:col>
      <xdr:colOff>114300</xdr:colOff>
      <xdr:row>35</xdr:row>
      <xdr:rowOff>114935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118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92727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5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60342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54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22225</xdr:rowOff>
    </xdr:from>
    <xdr:to>
      <xdr:col>24</xdr:col>
      <xdr:colOff>114300</xdr:colOff>
      <xdr:row>34</xdr:row>
      <xdr:rowOff>123825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652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18415</xdr:rowOff>
    </xdr:from>
    <xdr:to>
      <xdr:col>20</xdr:col>
      <xdr:colOff>38100</xdr:colOff>
      <xdr:row>34</xdr:row>
      <xdr:rowOff>120015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4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111142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4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73660</xdr:rowOff>
    </xdr:from>
    <xdr:to>
      <xdr:col>15</xdr:col>
      <xdr:colOff>101600</xdr:colOff>
      <xdr:row>35</xdr:row>
      <xdr:rowOff>3810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166387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64135</xdr:rowOff>
    </xdr:from>
    <xdr:to>
      <xdr:col>10</xdr:col>
      <xdr:colOff>165100</xdr:colOff>
      <xdr:row>35</xdr:row>
      <xdr:rowOff>165735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156862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5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60325</xdr:rowOff>
    </xdr:from>
    <xdr:to>
      <xdr:col>6</xdr:col>
      <xdr:colOff>38100</xdr:colOff>
      <xdr:row>35</xdr:row>
      <xdr:rowOff>161925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153052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5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83058</xdr:rowOff>
    </xdr:from>
    <xdr:to>
      <xdr:col>24</xdr:col>
      <xdr:colOff>63500</xdr:colOff>
      <xdr:row>56</xdr:row>
      <xdr:rowOff>151270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684258"/>
          <a:ext cx="838200" cy="6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115943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17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151270</xdr:rowOff>
    </xdr:from>
    <xdr:to>
      <xdr:col>19</xdr:col>
      <xdr:colOff>177800</xdr:colOff>
      <xdr:row>57</xdr:row>
      <xdr:rowOff>83642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52470"/>
          <a:ext cx="889000" cy="10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151427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92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83642</xdr:rowOff>
    </xdr:from>
    <xdr:to>
      <xdr:col>15</xdr:col>
      <xdr:colOff>50800</xdr:colOff>
      <xdr:row>58</xdr:row>
      <xdr:rowOff>33922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56292"/>
          <a:ext cx="889000" cy="12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140682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91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156959</xdr:rowOff>
    </xdr:from>
    <xdr:to>
      <xdr:col>10</xdr:col>
      <xdr:colOff>114300</xdr:colOff>
      <xdr:row>58</xdr:row>
      <xdr:rowOff>33922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29459"/>
          <a:ext cx="889000" cy="124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169130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5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109148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33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32258</xdr:rowOff>
    </xdr:from>
    <xdr:to>
      <xdr:col>24</xdr:col>
      <xdr:colOff>114300</xdr:colOff>
      <xdr:row>56</xdr:row>
      <xdr:rowOff>133858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3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118635</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4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100470</xdr:rowOff>
    </xdr:from>
    <xdr:to>
      <xdr:col>20</xdr:col>
      <xdr:colOff>38100</xdr:colOff>
      <xdr:row>57</xdr:row>
      <xdr:rowOff>30620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0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47147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47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32842</xdr:rowOff>
    </xdr:from>
    <xdr:to>
      <xdr:col>15</xdr:col>
      <xdr:colOff>101600</xdr:colOff>
      <xdr:row>57</xdr:row>
      <xdr:rowOff>134442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0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150969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8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154572</xdr:rowOff>
    </xdr:from>
    <xdr:to>
      <xdr:col>10</xdr:col>
      <xdr:colOff>165100</xdr:colOff>
      <xdr:row>58</xdr:row>
      <xdr:rowOff>84722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2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75849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1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106159</xdr:rowOff>
    </xdr:from>
    <xdr:to>
      <xdr:col>6</xdr:col>
      <xdr:colOff>38100</xdr:colOff>
      <xdr:row>51</xdr:row>
      <xdr:rowOff>36309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7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27436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771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91980</xdr:rowOff>
    </xdr:from>
    <xdr:to>
      <xdr:col>24</xdr:col>
      <xdr:colOff>62865</xdr:colOff>
      <xdr:row>77</xdr:row>
      <xdr:rowOff>23704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264930"/>
          <a:ext cx="1270" cy="9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27531</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22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23704</xdr:rowOff>
    </xdr:from>
    <xdr:to>
      <xdr:col>24</xdr:col>
      <xdr:colOff>152400</xdr:colOff>
      <xdr:row>77</xdr:row>
      <xdr:rowOff>23704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22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38657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4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91980</xdr:rowOff>
    </xdr:from>
    <xdr:to>
      <xdr:col>24</xdr:col>
      <xdr:colOff>152400</xdr:colOff>
      <xdr:row>71</xdr:row>
      <xdr:rowOff>91980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26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86741</xdr:rowOff>
    </xdr:from>
    <xdr:to>
      <xdr:col>24</xdr:col>
      <xdr:colOff>63500</xdr:colOff>
      <xdr:row>74</xdr:row>
      <xdr:rowOff>5035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431141"/>
          <a:ext cx="838200" cy="26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21435</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708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43008</xdr:rowOff>
    </xdr:from>
    <xdr:to>
      <xdr:col>24</xdr:col>
      <xdr:colOff>114300</xdr:colOff>
      <xdr:row>74</xdr:row>
      <xdr:rowOff>144608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3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5035</xdr:rowOff>
    </xdr:from>
    <xdr:to>
      <xdr:col>19</xdr:col>
      <xdr:colOff>177800</xdr:colOff>
      <xdr:row>75</xdr:row>
      <xdr:rowOff>69310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692335"/>
          <a:ext cx="889000" cy="23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149155</xdr:rowOff>
    </xdr:from>
    <xdr:to>
      <xdr:col>20</xdr:col>
      <xdr:colOff>38100</xdr:colOff>
      <xdr:row>76</xdr:row>
      <xdr:rowOff>79305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0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70432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10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148387</xdr:rowOff>
    </xdr:from>
    <xdr:to>
      <xdr:col>15</xdr:col>
      <xdr:colOff>50800</xdr:colOff>
      <xdr:row>75</xdr:row>
      <xdr:rowOff>69310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664237"/>
          <a:ext cx="889000" cy="26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130563</xdr:rowOff>
    </xdr:from>
    <xdr:to>
      <xdr:col>15</xdr:col>
      <xdr:colOff>101600</xdr:colOff>
      <xdr:row>77</xdr:row>
      <xdr:rowOff>60713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51840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5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148387</xdr:rowOff>
    </xdr:from>
    <xdr:to>
      <xdr:col>10</xdr:col>
      <xdr:colOff>114300</xdr:colOff>
      <xdr:row>76</xdr:row>
      <xdr:rowOff>65920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664237"/>
          <a:ext cx="889000" cy="43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131420</xdr:rowOff>
    </xdr:from>
    <xdr:to>
      <xdr:col>10</xdr:col>
      <xdr:colOff>165100</xdr:colOff>
      <xdr:row>76</xdr:row>
      <xdr:rowOff>61570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99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52697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0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112788</xdr:rowOff>
    </xdr:from>
    <xdr:to>
      <xdr:col>6</xdr:col>
      <xdr:colOff>38100</xdr:colOff>
      <xdr:row>79</xdr:row>
      <xdr:rowOff>42938</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4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34065</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5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35941</xdr:rowOff>
    </xdr:from>
    <xdr:to>
      <xdr:col>24</xdr:col>
      <xdr:colOff>114300</xdr:colOff>
      <xdr:row>72</xdr:row>
      <xdr:rowOff>137541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38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58818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231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125685</xdr:rowOff>
    </xdr:from>
    <xdr:to>
      <xdr:col>20</xdr:col>
      <xdr:colOff>38100</xdr:colOff>
      <xdr:row>74</xdr:row>
      <xdr:rowOff>55835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64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72362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416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18510</xdr:rowOff>
    </xdr:from>
    <xdr:to>
      <xdr:col>15</xdr:col>
      <xdr:colOff>101600</xdr:colOff>
      <xdr:row>75</xdr:row>
      <xdr:rowOff>120110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87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136637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652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97587</xdr:rowOff>
    </xdr:from>
    <xdr:to>
      <xdr:col>10</xdr:col>
      <xdr:colOff>165100</xdr:colOff>
      <xdr:row>74</xdr:row>
      <xdr:rowOff>27737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61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44264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38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15120</xdr:rowOff>
    </xdr:from>
    <xdr:to>
      <xdr:col>6</xdr:col>
      <xdr:colOff>38100</xdr:colOff>
      <xdr:row>76</xdr:row>
      <xdr:rowOff>116720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04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133246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82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130834</xdr:rowOff>
    </xdr:from>
    <xdr:to>
      <xdr:col>24</xdr:col>
      <xdr:colOff>62865</xdr:colOff>
      <xdr:row>98</xdr:row>
      <xdr:rowOff>85065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6247134"/>
          <a:ext cx="1270" cy="64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88892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85065</xdr:rowOff>
    </xdr:from>
    <xdr:to>
      <xdr:col>24</xdr:col>
      <xdr:colOff>152400</xdr:colOff>
      <xdr:row>98</xdr:row>
      <xdr:rowOff>85065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7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77511</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602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130834</xdr:rowOff>
    </xdr:from>
    <xdr:to>
      <xdr:col>24</xdr:col>
      <xdr:colOff>152400</xdr:colOff>
      <xdr:row>94</xdr:row>
      <xdr:rowOff>130834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24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141577</xdr:rowOff>
    </xdr:from>
    <xdr:to>
      <xdr:col>24</xdr:col>
      <xdr:colOff>63500</xdr:colOff>
      <xdr:row>97</xdr:row>
      <xdr:rowOff>144419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772227"/>
          <a:ext cx="838200" cy="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75871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535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52994</xdr:rowOff>
    </xdr:from>
    <xdr:to>
      <xdr:col>24</xdr:col>
      <xdr:colOff>114300</xdr:colOff>
      <xdr:row>97</xdr:row>
      <xdr:rowOff>154594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83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138965</xdr:rowOff>
    </xdr:from>
    <xdr:to>
      <xdr:col>19</xdr:col>
      <xdr:colOff>177800</xdr:colOff>
      <xdr:row>97</xdr:row>
      <xdr:rowOff>144419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769615"/>
          <a:ext cx="889000" cy="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67641</xdr:rowOff>
    </xdr:from>
    <xdr:to>
      <xdr:col>20</xdr:col>
      <xdr:colOff>38100</xdr:colOff>
      <xdr:row>97</xdr:row>
      <xdr:rowOff>169241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9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47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60589</xdr:rowOff>
    </xdr:from>
    <xdr:to>
      <xdr:col>15</xdr:col>
      <xdr:colOff>50800</xdr:colOff>
      <xdr:row>97</xdr:row>
      <xdr:rowOff>138965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5662539"/>
          <a:ext cx="889000" cy="110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37497</xdr:rowOff>
    </xdr:from>
    <xdr:to>
      <xdr:col>15</xdr:col>
      <xdr:colOff>101600</xdr:colOff>
      <xdr:row>97</xdr:row>
      <xdr:rowOff>139097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68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155624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44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60589</xdr:rowOff>
    </xdr:from>
    <xdr:to>
      <xdr:col>10</xdr:col>
      <xdr:colOff>114300</xdr:colOff>
      <xdr:row>95</xdr:row>
      <xdr:rowOff>57420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5662539"/>
          <a:ext cx="889000" cy="68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153153</xdr:rowOff>
    </xdr:from>
    <xdr:to>
      <xdr:col>10</xdr:col>
      <xdr:colOff>165100</xdr:colOff>
      <xdr:row>97</xdr:row>
      <xdr:rowOff>83303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12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74430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0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166674</xdr:rowOff>
    </xdr:from>
    <xdr:to>
      <xdr:col>6</xdr:col>
      <xdr:colOff>38100</xdr:colOff>
      <xdr:row>98</xdr:row>
      <xdr:rowOff>96824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79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87951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89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90777</xdr:rowOff>
    </xdr:from>
    <xdr:to>
      <xdr:col>24</xdr:col>
      <xdr:colOff>114300</xdr:colOff>
      <xdr:row>98</xdr:row>
      <xdr:rowOff>20927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72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31420</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66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93619</xdr:rowOff>
    </xdr:from>
    <xdr:to>
      <xdr:col>20</xdr:col>
      <xdr:colOff>38100</xdr:colOff>
      <xdr:row>98</xdr:row>
      <xdr:rowOff>23769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72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14896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81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88165</xdr:rowOff>
    </xdr:from>
    <xdr:to>
      <xdr:col>15</xdr:col>
      <xdr:colOff>101600</xdr:colOff>
      <xdr:row>98</xdr:row>
      <xdr:rowOff>18315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7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9442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81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9789</xdr:rowOff>
    </xdr:from>
    <xdr:to>
      <xdr:col>10</xdr:col>
      <xdr:colOff>165100</xdr:colOff>
      <xdr:row>91</xdr:row>
      <xdr:rowOff>111389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561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127916</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538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6620</xdr:rowOff>
    </xdr:from>
    <xdr:to>
      <xdr:col>6</xdr:col>
      <xdr:colOff>38100</xdr:colOff>
      <xdr:row>95</xdr:row>
      <xdr:rowOff>108220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29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124747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0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72034</xdr:rowOff>
    </xdr:from>
    <xdr:to>
      <xdr:col>55</xdr:col>
      <xdr:colOff>0</xdr:colOff>
      <xdr:row>38</xdr:row>
      <xdr:rowOff>483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415684"/>
          <a:ext cx="838200" cy="99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39996</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1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72034</xdr:rowOff>
    </xdr:from>
    <xdr:to>
      <xdr:col>50</xdr:col>
      <xdr:colOff>114300</xdr:colOff>
      <xdr:row>38</xdr:row>
      <xdr:rowOff>17856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415684"/>
          <a:ext cx="889000" cy="1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60266</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06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17856</xdr:rowOff>
    </xdr:from>
    <xdr:to>
      <xdr:col>45</xdr:col>
      <xdr:colOff>177800</xdr:colOff>
      <xdr:row>38</xdr:row>
      <xdr:rowOff>27000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5329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66895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0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17856</xdr:rowOff>
    </xdr:from>
    <xdr:to>
      <xdr:col>41</xdr:col>
      <xdr:colOff>50800</xdr:colOff>
      <xdr:row>38</xdr:row>
      <xdr:rowOff>27000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5329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42892</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40606</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0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121133</xdr:rowOff>
    </xdr:from>
    <xdr:to>
      <xdr:col>55</xdr:col>
      <xdr:colOff>50800</xdr:colOff>
      <xdr:row>38</xdr:row>
      <xdr:rowOff>51282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4647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36060</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379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21234</xdr:rowOff>
    </xdr:from>
    <xdr:to>
      <xdr:col>50</xdr:col>
      <xdr:colOff>165100</xdr:colOff>
      <xdr:row>37</xdr:row>
      <xdr:rowOff>122834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36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113961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645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138506</xdr:rowOff>
    </xdr:from>
    <xdr:to>
      <xdr:col>46</xdr:col>
      <xdr:colOff>38100</xdr:colOff>
      <xdr:row>38</xdr:row>
      <xdr:rowOff>68656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4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59783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574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147650</xdr:rowOff>
    </xdr:from>
    <xdr:to>
      <xdr:col>41</xdr:col>
      <xdr:colOff>101600</xdr:colOff>
      <xdr:row>38</xdr:row>
      <xdr:rowOff>77800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68927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584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138506</xdr:rowOff>
    </xdr:from>
    <xdr:to>
      <xdr:col>36</xdr:col>
      <xdr:colOff>165100</xdr:colOff>
      <xdr:row>38</xdr:row>
      <xdr:rowOff>68656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4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59783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574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134442</xdr:rowOff>
    </xdr:from>
    <xdr:to>
      <xdr:col>55</xdr:col>
      <xdr:colOff>0</xdr:colOff>
      <xdr:row>51</xdr:row>
      <xdr:rowOff>145918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8878392"/>
          <a:ext cx="838200" cy="1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110532</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0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134442</xdr:rowOff>
    </xdr:from>
    <xdr:to>
      <xdr:col>50</xdr:col>
      <xdr:colOff>114300</xdr:colOff>
      <xdr:row>52</xdr:row>
      <xdr:rowOff>12507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8878392"/>
          <a:ext cx="889000" cy="4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49588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5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12507</xdr:rowOff>
    </xdr:from>
    <xdr:to>
      <xdr:col>45</xdr:col>
      <xdr:colOff>177800</xdr:colOff>
      <xdr:row>52</xdr:row>
      <xdr:rowOff>29926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8927907"/>
          <a:ext cx="889000" cy="1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74779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29926</xdr:rowOff>
    </xdr:from>
    <xdr:to>
      <xdr:col>41</xdr:col>
      <xdr:colOff>50800</xdr:colOff>
      <xdr:row>52</xdr:row>
      <xdr:rowOff>103581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8945326"/>
          <a:ext cx="889000" cy="7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78026</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7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125712</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72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95118</xdr:rowOff>
    </xdr:from>
    <xdr:to>
      <xdr:col>55</xdr:col>
      <xdr:colOff>50800</xdr:colOff>
      <xdr:row>52</xdr:row>
      <xdr:rowOff>25268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883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48145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879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83642</xdr:rowOff>
    </xdr:from>
    <xdr:to>
      <xdr:col>50</xdr:col>
      <xdr:colOff>165100</xdr:colOff>
      <xdr:row>52</xdr:row>
      <xdr:rowOff>13792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882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30319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860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133157</xdr:rowOff>
    </xdr:from>
    <xdr:to>
      <xdr:col>46</xdr:col>
      <xdr:colOff>38100</xdr:colOff>
      <xdr:row>52</xdr:row>
      <xdr:rowOff>63307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887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79834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865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150576</xdr:rowOff>
    </xdr:from>
    <xdr:to>
      <xdr:col>41</xdr:col>
      <xdr:colOff>101600</xdr:colOff>
      <xdr:row>52</xdr:row>
      <xdr:rowOff>80726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889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97253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866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52781</xdr:rowOff>
    </xdr:from>
    <xdr:to>
      <xdr:col>36</xdr:col>
      <xdr:colOff>165100</xdr:colOff>
      <xdr:row>52</xdr:row>
      <xdr:rowOff>154381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896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170908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874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144957</xdr:rowOff>
    </xdr:from>
    <xdr:to>
      <xdr:col>55</xdr:col>
      <xdr:colOff>0</xdr:colOff>
      <xdr:row>76</xdr:row>
      <xdr:rowOff>155817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175157"/>
          <a:ext cx="838200" cy="1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48607</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735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25667</xdr:rowOff>
    </xdr:from>
    <xdr:to>
      <xdr:col>50</xdr:col>
      <xdr:colOff>114300</xdr:colOff>
      <xdr:row>76</xdr:row>
      <xdr:rowOff>155817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055867"/>
          <a:ext cx="889000" cy="13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1820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26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58395</xdr:rowOff>
    </xdr:from>
    <xdr:to>
      <xdr:col>45</xdr:col>
      <xdr:colOff>177800</xdr:colOff>
      <xdr:row>76</xdr:row>
      <xdr:rowOff>25667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917145"/>
          <a:ext cx="889000" cy="13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98785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61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168199</xdr:rowOff>
    </xdr:from>
    <xdr:to>
      <xdr:col>41</xdr:col>
      <xdr:colOff>50800</xdr:colOff>
      <xdr:row>75</xdr:row>
      <xdr:rowOff>58395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2855499"/>
          <a:ext cx="889000" cy="6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78477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59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52316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91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94157</xdr:rowOff>
    </xdr:from>
    <xdr:to>
      <xdr:col>55</xdr:col>
      <xdr:colOff>50800</xdr:colOff>
      <xdr:row>77</xdr:row>
      <xdr:rowOff>24307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1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72584</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10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105017</xdr:rowOff>
    </xdr:from>
    <xdr:to>
      <xdr:col>50</xdr:col>
      <xdr:colOff>165100</xdr:colOff>
      <xdr:row>77</xdr:row>
      <xdr:rowOff>35167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13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26294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2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146317</xdr:rowOff>
    </xdr:from>
    <xdr:to>
      <xdr:col>46</xdr:col>
      <xdr:colOff>38100</xdr:colOff>
      <xdr:row>76</xdr:row>
      <xdr:rowOff>76467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0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67594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0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7595</xdr:rowOff>
    </xdr:from>
    <xdr:to>
      <xdr:col>41</xdr:col>
      <xdr:colOff>101600</xdr:colOff>
      <xdr:row>75</xdr:row>
      <xdr:rowOff>109195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86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100322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95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117399</xdr:rowOff>
    </xdr:from>
    <xdr:to>
      <xdr:col>36</xdr:col>
      <xdr:colOff>165100</xdr:colOff>
      <xdr:row>75</xdr:row>
      <xdr:rowOff>47549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80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64076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57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149921</xdr:rowOff>
    </xdr:from>
    <xdr:to>
      <xdr:col>55</xdr:col>
      <xdr:colOff>0</xdr:colOff>
      <xdr:row>95</xdr:row>
      <xdr:rowOff>153905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437671"/>
          <a:ext cx="838200" cy="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116936</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33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149921</xdr:rowOff>
    </xdr:from>
    <xdr:to>
      <xdr:col>50</xdr:col>
      <xdr:colOff>114300</xdr:colOff>
      <xdr:row>96</xdr:row>
      <xdr:rowOff>13905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437671"/>
          <a:ext cx="889000" cy="3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130976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59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13905</xdr:rowOff>
    </xdr:from>
    <xdr:to>
      <xdr:col>45</xdr:col>
      <xdr:colOff>177800</xdr:colOff>
      <xdr:row>96</xdr:row>
      <xdr:rowOff>64426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73105"/>
          <a:ext cx="889000" cy="5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29346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65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156552</xdr:rowOff>
    </xdr:from>
    <xdr:to>
      <xdr:col>41</xdr:col>
      <xdr:colOff>50800</xdr:colOff>
      <xdr:row>96</xdr:row>
      <xdr:rowOff>64426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444302"/>
          <a:ext cx="889000" cy="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11092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64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154326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61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103105</xdr:rowOff>
    </xdr:from>
    <xdr:to>
      <xdr:col>55</xdr:col>
      <xdr:colOff>50800</xdr:colOff>
      <xdr:row>96</xdr:row>
      <xdr:rowOff>33255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81532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6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99121</xdr:rowOff>
    </xdr:from>
    <xdr:to>
      <xdr:col>50</xdr:col>
      <xdr:colOff>165100</xdr:colOff>
      <xdr:row>96</xdr:row>
      <xdr:rowOff>29271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8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45798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16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134555</xdr:rowOff>
    </xdr:from>
    <xdr:to>
      <xdr:col>46</xdr:col>
      <xdr:colOff>38100</xdr:colOff>
      <xdr:row>96</xdr:row>
      <xdr:rowOff>64705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2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81232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9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13626</xdr:rowOff>
    </xdr:from>
    <xdr:to>
      <xdr:col>41</xdr:col>
      <xdr:colOff>101600</xdr:colOff>
      <xdr:row>96</xdr:row>
      <xdr:rowOff>115226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131753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24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105752</xdr:rowOff>
    </xdr:from>
    <xdr:to>
      <xdr:col>36</xdr:col>
      <xdr:colOff>165100</xdr:colOff>
      <xdr:row>96</xdr:row>
      <xdr:rowOff>35902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9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52429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16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143929</xdr:rowOff>
    </xdr:from>
    <xdr:to>
      <xdr:col>85</xdr:col>
      <xdr:colOff>127000</xdr:colOff>
      <xdr:row>38</xdr:row>
      <xdr:rowOff>37402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87579"/>
          <a:ext cx="8382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94327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266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143929</xdr:rowOff>
    </xdr:from>
    <xdr:to>
      <xdr:col>81</xdr:col>
      <xdr:colOff>50800</xdr:colOff>
      <xdr:row>38</xdr:row>
      <xdr:rowOff>76988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87579"/>
          <a:ext cx="889000" cy="10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20655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72492</xdr:rowOff>
    </xdr:from>
    <xdr:to>
      <xdr:col>76</xdr:col>
      <xdr:colOff>114300</xdr:colOff>
      <xdr:row>38</xdr:row>
      <xdr:rowOff>76988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87592"/>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57866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3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81026</xdr:rowOff>
    </xdr:from>
    <xdr:to>
      <xdr:col>71</xdr:col>
      <xdr:colOff>177800</xdr:colOff>
      <xdr:row>38</xdr:row>
      <xdr:rowOff>72492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24676"/>
          <a:ext cx="889000" cy="16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71734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4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161510</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158052</xdr:rowOff>
    </xdr:from>
    <xdr:to>
      <xdr:col>85</xdr:col>
      <xdr:colOff>177800</xdr:colOff>
      <xdr:row>38</xdr:row>
      <xdr:rowOff>88202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0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72979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1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93129</xdr:rowOff>
    </xdr:from>
    <xdr:to>
      <xdr:col>81</xdr:col>
      <xdr:colOff>101600</xdr:colOff>
      <xdr:row>38</xdr:row>
      <xdr:rowOff>23279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3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39806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1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26188</xdr:rowOff>
    </xdr:from>
    <xdr:to>
      <xdr:col>76</xdr:col>
      <xdr:colOff>165100</xdr:colOff>
      <xdr:row>38</xdr:row>
      <xdr:rowOff>127788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4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118915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3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21692</xdr:rowOff>
    </xdr:from>
    <xdr:to>
      <xdr:col>72</xdr:col>
      <xdr:colOff>38100</xdr:colOff>
      <xdr:row>38</xdr:row>
      <xdr:rowOff>123292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3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114419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2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30226</xdr:rowOff>
    </xdr:from>
    <xdr:to>
      <xdr:col>67</xdr:col>
      <xdr:colOff>101600</xdr:colOff>
      <xdr:row>37</xdr:row>
      <xdr:rowOff>131826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7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148353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4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7409</xdr:rowOff>
    </xdr:from>
    <xdr:to>
      <xdr:col>85</xdr:col>
      <xdr:colOff>126364</xdr:colOff>
      <xdr:row>58</xdr:row>
      <xdr:rowOff>77635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9094259"/>
          <a:ext cx="1269" cy="927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81462</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2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77635</xdr:rowOff>
    </xdr:from>
    <xdr:to>
      <xdr:col>86</xdr:col>
      <xdr:colOff>25400</xdr:colOff>
      <xdr:row>58</xdr:row>
      <xdr:rowOff>77635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21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125536</xdr:rowOff>
    </xdr:from>
    <xdr:ext cx="534377"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86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7409</xdr:rowOff>
    </xdr:from>
    <xdr:to>
      <xdr:col>86</xdr:col>
      <xdr:colOff>25400</xdr:colOff>
      <xdr:row>53</xdr:row>
      <xdr:rowOff>7409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09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114554</xdr:rowOff>
    </xdr:from>
    <xdr:to>
      <xdr:col>85</xdr:col>
      <xdr:colOff>127000</xdr:colOff>
      <xdr:row>53</xdr:row>
      <xdr:rowOff>7409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8858504"/>
          <a:ext cx="838200" cy="23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30477</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631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52050</xdr:rowOff>
    </xdr:from>
    <xdr:to>
      <xdr:col>85</xdr:col>
      <xdr:colOff>177800</xdr:colOff>
      <xdr:row>56</xdr:row>
      <xdr:rowOff>153650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5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114554</xdr:rowOff>
    </xdr:from>
    <xdr:to>
      <xdr:col>81</xdr:col>
      <xdr:colOff>50800</xdr:colOff>
      <xdr:row>56</xdr:row>
      <xdr:rowOff>66617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8858504"/>
          <a:ext cx="889000" cy="80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106891</xdr:rowOff>
    </xdr:from>
    <xdr:to>
      <xdr:col>81</xdr:col>
      <xdr:colOff>101600</xdr:colOff>
      <xdr:row>57</xdr:row>
      <xdr:rowOff>37041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28168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80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66617</xdr:rowOff>
    </xdr:from>
    <xdr:to>
      <xdr:col>76</xdr:col>
      <xdr:colOff>114300</xdr:colOff>
      <xdr:row>57</xdr:row>
      <xdr:rowOff>54112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667817"/>
          <a:ext cx="889000" cy="15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56645</xdr:rowOff>
    </xdr:from>
    <xdr:to>
      <xdr:col>76</xdr:col>
      <xdr:colOff>165100</xdr:colOff>
      <xdr:row>57</xdr:row>
      <xdr:rowOff>158245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82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149372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92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16828</xdr:rowOff>
    </xdr:from>
    <xdr:to>
      <xdr:col>71</xdr:col>
      <xdr:colOff>177800</xdr:colOff>
      <xdr:row>57</xdr:row>
      <xdr:rowOff>54112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446578"/>
          <a:ext cx="889000" cy="38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88077</xdr:rowOff>
    </xdr:from>
    <xdr:to>
      <xdr:col>72</xdr:col>
      <xdr:colOff>38100</xdr:colOff>
      <xdr:row>58</xdr:row>
      <xdr:rowOff>18227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86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9354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95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103347</xdr:rowOff>
    </xdr:from>
    <xdr:to>
      <xdr:col>67</xdr:col>
      <xdr:colOff>101600</xdr:colOff>
      <xdr:row>57</xdr:row>
      <xdr:rowOff>33497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0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24624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79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128059</xdr:rowOff>
    </xdr:from>
    <xdr:to>
      <xdr:col>85</xdr:col>
      <xdr:colOff>177800</xdr:colOff>
      <xdr:row>53</xdr:row>
      <xdr:rowOff>58209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04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81086</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899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63754</xdr:rowOff>
    </xdr:from>
    <xdr:to>
      <xdr:col>81</xdr:col>
      <xdr:colOff>101600</xdr:colOff>
      <xdr:row>51</xdr:row>
      <xdr:rowOff>165354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880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50</xdr:row>
      <xdr:rowOff>10431</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858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15817</xdr:rowOff>
    </xdr:from>
    <xdr:to>
      <xdr:col>76</xdr:col>
      <xdr:colOff>165100</xdr:colOff>
      <xdr:row>56</xdr:row>
      <xdr:rowOff>117417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61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133944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39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3312</xdr:rowOff>
    </xdr:from>
    <xdr:to>
      <xdr:col>72</xdr:col>
      <xdr:colOff>38100</xdr:colOff>
      <xdr:row>57</xdr:row>
      <xdr:rowOff>104912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77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121439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55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137478</xdr:rowOff>
    </xdr:from>
    <xdr:to>
      <xdr:col>67</xdr:col>
      <xdr:colOff>101600</xdr:colOff>
      <xdr:row>55</xdr:row>
      <xdr:rowOff>67628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39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84155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17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146340</xdr:rowOff>
    </xdr:from>
    <xdr:to>
      <xdr:col>85</xdr:col>
      <xdr:colOff>127000</xdr:colOff>
      <xdr:row>74</xdr:row>
      <xdr:rowOff>145469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2319290"/>
          <a:ext cx="838200" cy="51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64715</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66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146340</xdr:rowOff>
    </xdr:from>
    <xdr:to>
      <xdr:col>81</xdr:col>
      <xdr:colOff>50800</xdr:colOff>
      <xdr:row>73</xdr:row>
      <xdr:rowOff>108785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4592300" y="12319290"/>
          <a:ext cx="889000" cy="30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137540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33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108785</xdr:rowOff>
    </xdr:from>
    <xdr:to>
      <xdr:col>76</xdr:col>
      <xdr:colOff>114300</xdr:colOff>
      <xdr:row>74</xdr:row>
      <xdr:rowOff>115643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3703300" y="12624635"/>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111197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331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115643</xdr:rowOff>
    </xdr:from>
    <xdr:to>
      <xdr:col>71</xdr:col>
      <xdr:colOff>177800</xdr:colOff>
      <xdr:row>78</xdr:row>
      <xdr:rowOff>113139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2814300" y="12802943"/>
          <a:ext cx="889000" cy="68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63191</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26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94669</xdr:rowOff>
    </xdr:from>
    <xdr:to>
      <xdr:col>85</xdr:col>
      <xdr:colOff>177800</xdr:colOff>
      <xdr:row>75</xdr:row>
      <xdr:rowOff>24819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278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117546</xdr:rowOff>
    </xdr:from>
    <xdr:ext cx="469744"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263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95540</xdr:rowOff>
    </xdr:from>
    <xdr:to>
      <xdr:col>81</xdr:col>
      <xdr:colOff>101600</xdr:colOff>
      <xdr:row>72</xdr:row>
      <xdr:rowOff>25690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226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42217</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14111" y="1204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57985</xdr:rowOff>
    </xdr:from>
    <xdr:to>
      <xdr:col>76</xdr:col>
      <xdr:colOff>165100</xdr:colOff>
      <xdr:row>73</xdr:row>
      <xdr:rowOff>159585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257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72</xdr:row>
      <xdr:rowOff>4662</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428" y="1234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64843</xdr:rowOff>
    </xdr:from>
    <xdr:to>
      <xdr:col>72</xdr:col>
      <xdr:colOff>38100</xdr:colOff>
      <xdr:row>74</xdr:row>
      <xdr:rowOff>166443</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27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73</xdr:row>
      <xdr:rowOff>11520</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252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62339</xdr:rowOff>
    </xdr:from>
    <xdr:to>
      <xdr:col>67</xdr:col>
      <xdr:colOff>101600</xdr:colOff>
      <xdr:row>78</xdr:row>
      <xdr:rowOff>163939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43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155066</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352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574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73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73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3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5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126738</xdr:rowOff>
    </xdr:from>
    <xdr:to>
      <xdr:col>85</xdr:col>
      <xdr:colOff>127000</xdr:colOff>
      <xdr:row>91</xdr:row>
      <xdr:rowOff>133894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5728688"/>
          <a:ext cx="838200" cy="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111492</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05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0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69909</xdr:rowOff>
    </xdr:from>
    <xdr:to>
      <xdr:col>81</xdr:col>
      <xdr:colOff>50800</xdr:colOff>
      <xdr:row>91</xdr:row>
      <xdr:rowOff>126738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5671859"/>
          <a:ext cx="889000" cy="5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0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46434</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16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131333</xdr:rowOff>
    </xdr:from>
    <xdr:to>
      <xdr:col>76</xdr:col>
      <xdr:colOff>114300</xdr:colOff>
      <xdr:row>91</xdr:row>
      <xdr:rowOff>69909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5561833"/>
          <a:ext cx="889000" cy="11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06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39163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15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79212</xdr:rowOff>
    </xdr:from>
    <xdr:to>
      <xdr:col>71</xdr:col>
      <xdr:colOff>177800</xdr:colOff>
      <xdr:row>90</xdr:row>
      <xdr:rowOff>131333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5509712"/>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04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19069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13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0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49199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16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83094</xdr:rowOff>
    </xdr:from>
    <xdr:to>
      <xdr:col>85</xdr:col>
      <xdr:colOff>177800</xdr:colOff>
      <xdr:row>92</xdr:row>
      <xdr:rowOff>13244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568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105971</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553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75938</xdr:rowOff>
    </xdr:from>
    <xdr:to>
      <xdr:col>81</xdr:col>
      <xdr:colOff>101600</xdr:colOff>
      <xdr:row>92</xdr:row>
      <xdr:rowOff>6088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567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22615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545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19109</xdr:rowOff>
    </xdr:from>
    <xdr:to>
      <xdr:col>76</xdr:col>
      <xdr:colOff>165100</xdr:colOff>
      <xdr:row>91</xdr:row>
      <xdr:rowOff>120709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562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137236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539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80533</xdr:rowOff>
    </xdr:from>
    <xdr:to>
      <xdr:col>72</xdr:col>
      <xdr:colOff>38100</xdr:colOff>
      <xdr:row>91</xdr:row>
      <xdr:rowOff>10683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551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27210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528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28412</xdr:rowOff>
    </xdr:from>
    <xdr:to>
      <xdr:col>67</xdr:col>
      <xdr:colOff>101600</xdr:colOff>
      <xdr:row>90</xdr:row>
      <xdr:rowOff>130012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545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88</xdr:row>
      <xdr:rowOff>146539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523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類似団体平均と比較すると、民生費、農林水産業費、教育費、災害復旧費及び公債費が特に高くなっている。</a:t>
          </a:r>
        </a:p>
        <a:p>
          <a:r>
            <a:rPr kumimoji="1" lang="ja-JP" altLang="en-US" sz="1300">
              <a:latin typeface="ＭＳ Ｐゴシック" panose="020B0600070205080204" pitchFamily="50" charset="-128"/>
              <a:ea typeface="ＭＳ Ｐゴシック" panose="020B0600070205080204" pitchFamily="50" charset="-128"/>
            </a:rPr>
            <a:t>民生費は、社会保障費の増加による上昇傾向にあり、私立認可保育所・認定こども園給付費や障がい福祉サービス給付事業の増により、前年度と比較して増加している。</a:t>
          </a:r>
        </a:p>
        <a:p>
          <a:r>
            <a:rPr kumimoji="1" lang="ja-JP" altLang="en-US" sz="1300">
              <a:latin typeface="ＭＳ Ｐゴシック" panose="020B0600070205080204" pitchFamily="50" charset="-128"/>
              <a:ea typeface="ＭＳ Ｐゴシック" panose="020B0600070205080204" pitchFamily="50" charset="-128"/>
            </a:rPr>
            <a:t>農林水産業費は、産業構造における第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次産業の割合が類似団体平均と比較して高いことが挙げられる。</a:t>
          </a:r>
        </a:p>
        <a:p>
          <a:r>
            <a:rPr kumimoji="1" lang="ja-JP" altLang="en-US" sz="1300">
              <a:latin typeface="ＭＳ Ｐゴシック" panose="020B0600070205080204" pitchFamily="50" charset="-128"/>
              <a:ea typeface="ＭＳ Ｐゴシック" panose="020B0600070205080204" pitchFamily="50" charset="-128"/>
            </a:rPr>
            <a:t>教育費は、平田</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地区統合小学校整備事業や大津小学校屋内運動場改築事業等があったものの、新体育館整備事業の減等により、前年度と比較して減少している。</a:t>
          </a: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月及び</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月大雨等による災害復旧が発生したものの、過年度の災害復旧の減により、前年度と比較して減少している。</a:t>
          </a:r>
        </a:p>
        <a:p>
          <a:r>
            <a:rPr kumimoji="1" lang="ja-JP" altLang="en-US" sz="1300">
              <a:latin typeface="ＭＳ Ｐゴシック" panose="020B0600070205080204" pitchFamily="50" charset="-128"/>
              <a:ea typeface="ＭＳ Ｐゴシック" panose="020B0600070205080204" pitchFamily="50" charset="-128"/>
            </a:rPr>
            <a:t>公債費は、合併前後の積極的な社会基盤整備に係る起債発行により、類似団体平均の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倍近くとなっていたが、近年は新規発行額の抑制を行うことにより、減少傾向にある。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島根県出雲市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歳入については、前年度比で地方債の減を国庫支出金や地方交付税、地方特例交付金の増が上回り、増加（</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億円）した。</a:t>
          </a:r>
        </a:p>
        <a:p>
          <a:r>
            <a:rPr kumimoji="1" lang="ja-JP" altLang="en-US" sz="1400">
              <a:latin typeface="ＭＳ ゴシック" pitchFamily="49" charset="-128"/>
              <a:ea typeface="ＭＳ ゴシック" pitchFamily="49" charset="-128"/>
            </a:rPr>
            <a:t>　歳出についても、普通建設事業費や災害復旧事業費、補助費等の減を、扶助費や人件費、物件費等の増が上回り増加（</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億円）した。その結果、実質収支額は昨年度と同様黒字（</a:t>
          </a:r>
          <a:r>
            <a:rPr kumimoji="1" lang="en-US" altLang="ja-JP" sz="1400">
              <a:latin typeface="ＭＳ ゴシック" pitchFamily="49" charset="-128"/>
              <a:ea typeface="ＭＳ ゴシック" pitchFamily="49" charset="-128"/>
            </a:rPr>
            <a:t>17.9</a:t>
          </a:r>
          <a:r>
            <a:rPr kumimoji="1" lang="ja-JP" altLang="en-US" sz="1400">
              <a:latin typeface="ＭＳ ゴシック" pitchFamily="49" charset="-128"/>
              <a:ea typeface="ＭＳ ゴシック" pitchFamily="49" charset="-128"/>
            </a:rPr>
            <a:t>億円）となり、実質収支額が増加したことにより、実質収支比率は増加した。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島根県出雲市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本市には、一般会計のほか、国民健康保険特別会計など</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の会計があり、平成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年以降、その全ての会計における実質収支額が黒字決算である。</a:t>
          </a:r>
        </a:p>
        <a:p>
          <a:r>
            <a:rPr kumimoji="1" lang="ja-JP" altLang="en-US" sz="1400">
              <a:latin typeface="ＭＳ ゴシック" pitchFamily="49" charset="-128"/>
              <a:ea typeface="ＭＳ ゴシック" pitchFamily="49" charset="-128"/>
            </a:rPr>
            <a:t>　しかしながら、一般会計から特別会計等への繰出は依然として高水準を継続しており、令和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年度においても</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億円を超える繰出金（下水道事業への補助費等を含む）を一般会計から支出しており、一般会計の負担が大きい。</a:t>
          </a:r>
        </a:p>
        <a:p>
          <a:r>
            <a:rPr kumimoji="1" lang="ja-JP" altLang="en-US" sz="1400">
              <a:latin typeface="ＭＳ ゴシック" pitchFamily="49" charset="-128"/>
              <a:ea typeface="ＭＳ ゴシック" pitchFamily="49" charset="-128"/>
            </a:rPr>
            <a:t>　一般会計からの繰出金と使用料のバランスを図るため、平成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年度及び令和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年度に下水道料金を、平成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年度及び令和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年度に水道料金を改定した。</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年度からは施設使用料の改定を予定しているところであり、</a:t>
          </a:r>
        </a:p>
        <a:p>
          <a:r>
            <a:rPr kumimoji="1" lang="ja-JP" altLang="en-US" sz="1400">
              <a:latin typeface="ＭＳ ゴシック" pitchFamily="49" charset="-128"/>
              <a:ea typeface="ＭＳ ゴシック" pitchFamily="49" charset="-128"/>
            </a:rPr>
            <a:t>今後も安定した運営が継続できるよう収入確保に努める。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島根県出雲市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普通建設事業に伴う元利償還金が大きな割合を占めている。</a:t>
          </a:r>
        </a:p>
        <a:p>
          <a:r>
            <a:rPr kumimoji="1" lang="ja-JP" altLang="en-US" sz="1400">
              <a:latin typeface="ＭＳ ゴシック" pitchFamily="49" charset="-128"/>
              <a:ea typeface="ＭＳ ゴシック" pitchFamily="49" charset="-128"/>
            </a:rPr>
            <a:t>　特に合併直前に各市町及び一部事務組合でごみ処理、し尿処理施設等生活基盤のための大型普通建設事業を相次いで実施し、また、合併後には、道路・街路事業を積極的に実施し、新庁舎建設等の大型プロジェクトにも取り組んできたことが主な要因である。</a:t>
          </a:r>
        </a:p>
        <a:p>
          <a:r>
            <a:rPr kumimoji="1" lang="ja-JP" altLang="en-US" sz="1400">
              <a:latin typeface="ＭＳ ゴシック" pitchFamily="49" charset="-128"/>
              <a:ea typeface="ＭＳ ゴシック" pitchFamily="49" charset="-128"/>
            </a:rPr>
            <a:t>　近年、新規発行額の抑制に取り組んでおり、元利償還金は減少傾向にあるものの、今後は出雲エネルギーセンター及び出雲市総合体育館の整備に係る元利償還の影響等により一時的に増加する見込みである。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島根県出雲市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合併前後に発行した地方債発行額の現在高及び公営企業債等繰入見込額は減少基調で推移しているものの、令和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年度については、出雲市総合体育館が完成したことに伴い、地方債の現在高及び債務負担行為に基づく支出予定額（</a:t>
          </a:r>
          <a:r>
            <a:rPr kumimoji="1" lang="en-US" altLang="ja-JP" sz="1400">
              <a:latin typeface="ＭＳ ゴシック" pitchFamily="49" charset="-128"/>
              <a:ea typeface="ＭＳ ゴシック" pitchFamily="49" charset="-128"/>
            </a:rPr>
            <a:t>PFI</a:t>
          </a:r>
          <a:r>
            <a:rPr kumimoji="1" lang="ja-JP" altLang="en-US" sz="1400">
              <a:latin typeface="ＭＳ ゴシック" pitchFamily="49" charset="-128"/>
              <a:ea typeface="ＭＳ ゴシック" pitchFamily="49" charset="-128"/>
            </a:rPr>
            <a:t>事業のため）が増となった。</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年度は、地方債の償還による地方債現在高の減少等に比べ、充当可能財源等の減少額が上回った影響により、将来負担比率の分子は前年度比増となった。</a:t>
          </a:r>
        </a:p>
        <a:p>
          <a:r>
            <a:rPr kumimoji="1" lang="ja-JP" altLang="en-US" sz="1400">
              <a:latin typeface="ＭＳ ゴシック" pitchFamily="49" charset="-128"/>
              <a:ea typeface="ＭＳ ゴシック" pitchFamily="49" charset="-128"/>
            </a:rPr>
            <a:t>　実質公債費比率と同様、依然として高水準にあることから、引き続き新規発行額の抑制に努め、健全化判断比率の適正化を図る。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島根県出雲市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決算剰余金や臨時財政対策債償還基金費を減債基金へ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億円、「日本の心のふるさと出雲」応援寄附金を「日本の心のふるさと出雲」応援基金へ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億円積立てた一方で、コミュニティセンターの管理運営費に充当するため地域振興基金から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億円、寄附者の意思に即した事業に充当するため「日本の心のふるさと出雲」応援基金から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億円、斐川行政センター整備事業などの公共施設整備に充当するため公共施設整備基金から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億円を取崩したことなどにより、基金全体としては前年度と比較して約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年度に策定した財政計画（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中で、地域振興基⾦等の特定⽬的基⾦を相当程度活⽤してもなお、大半の年度において不⾜が⽣じる見込みであり、財政調整基⾦・減債基⾦からの繰入を予定していることから、基金全体としては中長期的に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合併特例法に基づく地域の振興に資する事業の充当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公共施設の整備に充当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高野令一育英奨学基金　高野令一育英奨学事業に充当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地域振興基金や公共施設整備基金等の取崩額が、「日本の心ふるさと出雲」応援基金や高野令一育英奨学基金の積立額を上回ったことにより、前年度と比較して減少した。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地域振興に資する事業へ地域振興基金を充当するほか、公共施設の整備に公共施設整備基金をする予定のため、逓減していく見込み。</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基金利子を積み立てた一方で、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億円を取崩したことから、前年度と比較して減少した。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年度に策定した財政計画（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年）の中で、収支が赤字となる場合は、基金からの繰入れを行い収支のバランスを図ることとなるが、将来的に基金が枯渇することがないよう、最低でも基金残高（財政調整基金と減債基金の合計）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億円以上を確保することとしている。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公債費負担軽減のため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億円を取崩した一方で、決算剰余金を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億円、臨時財政対策債償還基金費を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億円積立てたことにより、前年度と比較して増加した。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年度に策定した財政計画（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年）の中で、収支が赤字となる場合は、基金からの繰入れを行い収支のバランスを図ることとなるが、将来的に基金が枯渇することがないよう、最低でも基金残高（財政調整基金と減債基金の合計）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億円以上を確保することとしている。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0D29972-5531-402A-979D-3100EB792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8B7A201-A708-4B85-A6CD-44FE8E8CE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5762FCA-0BA4-42EF-8F09-2644D9CA4A82}"/>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191D655-C4AD-48DE-974A-DA5132F98F29}"/>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E5D1B86-1130-43D8-88F2-A958B95F5290}"/>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87A5246-5AB1-4A8D-9C5D-CE9B45648C52}"/>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島根県出雲市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565488D-8E42-4C6C-BFB1-FAA880F7BCBD}"/>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9C250FE-8FA2-48F4-A1B6-66A5FD93E691}"/>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221E508-60C6-4964-BD67-A5BD95E4C0CA}"/>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73C2F71-141A-4330-A035-B5A8054363E6}"/>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B7C43DB-2312-4900-BB81-6A426348DD70}"/>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E8669C4-9EE4-4424-8D72-8B398E4C7F5E}"/>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172,327
167,372
624.32
97,792,740
95,457,664
1,794,662
47,441,752
95,405,359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1ADC12E-F9F7-41D6-BA20-9E157BBA58D9}"/>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DB77F44-CD26-40D9-95DE-7CDAAAA19739}"/>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5AB9ED7-212E-4301-B356-E35395D6DFEF}"/>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AE76768-51B9-4937-942E-2DA06A018224}"/>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143674C-FB8C-4DAD-92F1-B0001A9682DA}"/>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9C6C2BF-4A59-4E47-BC36-7898740C153A}"/>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0298372-0807-4192-BFF7-535659B41D4B}"/>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CB6320D-98BE-4F4C-8DC5-E680A96BA8BF}"/>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B6598E8-869B-42F5-ADFA-E62D60A69B87}"/>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DBA63D3-8E02-4B8C-AA25-F95B2A709E79}"/>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A24A353-0E78-463E-A9D9-0DA29EF23981}"/>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EEE26ED-959D-405B-80F0-FF0649DBECAD}"/>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EAB7D82-8065-4C91-8462-61F0ED826807}"/>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D54408C-75CB-4255-8D92-C509F38DC2B4}"/>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BAD7DCE-E605-4C47-97F3-3149C4BDE6B2}"/>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04093EC-7BA1-4422-A62F-5A0F33CD6FEC}"/>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5D9FCA4-A7E3-4628-9D7F-D677F9D09148}"/>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9F4E230-50B4-41E9-BE16-241FCF73376F}"/>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2892071-0417-4EF2-ADA6-B424DF21DAD4}"/>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78F2B9A-6AAB-4C6E-848F-F998EC57E2FA}"/>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3FCDC17-8DFD-4BC9-8389-457E357C7F2B}"/>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E21F8F2-E43F-4DC2-91D8-338B7FAC61E4}"/>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51E0303-159A-4430-8927-995C0749C82B}"/>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AB420B2-CC19-4EC0-9425-2F003D94067E}"/>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2E805CC-99F0-48C3-A092-46039B8C2AA1}"/>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EDB12D2-1DF6-4D73-A169-EDA078AE8DB4}"/>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F4049BB-D110-4CAD-8069-F916BD8B9DE1}"/>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3E413CB-8A13-47CD-BE8E-0E1CF8FB18FF}"/>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68897E0-6033-4436-BE3E-61A634CD8D43}"/>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CB89AEC-AB78-4E57-8629-8AA6E74A9141}"/>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2600599-DB8D-4AFD-A213-93B57153D251}"/>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EFE6531-1387-40CE-99DA-1606DC1EB681}"/>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26023A5-EEF9-4A36-BCAB-A7723850BFEA}"/>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82F8268-7852-45C6-A6A3-1B3D11C4B8F2}"/>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353AD11-F114-4B6A-8350-E6423A0E3FC1}"/>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本市では、令和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年度に改訂した公共施設等総合管理計画（平成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年度策定）において、令和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年度までに公共施設等の延べ床面積を</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割削減するという目標を掲げ、施設の統廃合・譲渡を進めている。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全国平均及び島根県平均値を下回っているが、今後上昇することが見込まれるため、引き続き当該計画に基づき、公共施設等の保有量の適正化に向けた取組を推進す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3620E5D-B573-4828-A027-4EF4B5577494}"/>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5859D42-140D-48B9-855C-324B0F9CE78E}"/>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72E238E-4FB9-476F-86EF-16A574C352EF}"/>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CB1BC1CD-B9F3-4775-B2B1-B5EC9247F0D5}"/>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2FCF87D1-33E3-4728-9DA3-750D5B901C8B}"/>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EBBFC0F4-9633-4592-908E-04609F072A7A}"/>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2DE9DD3-9A6B-4CDD-B694-D6BCC6FE02C5}"/>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4962357E-B20E-4FE2-B87E-40A6564A7B34}"/>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1AA4DCF-7A4E-4370-AC66-B65DAC801951}"/>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F537D967-0CD5-435F-B162-892546C0C21F}"/>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74119F47-ACD5-45C4-A3DE-250AA42D810D}"/>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D494EDE5-B4C9-43AC-8AD0-5F11D2EDE36A}"/>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403DE2E6-06CB-4666-BFAF-A12341564448}"/>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E745A60-B30F-43A5-96A5-7D7F655AE7AA}"/>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63" name="直線コネクタ 62">
          <a:extLst>
            <a:ext uri="{FF2B5EF4-FFF2-40B4-BE49-F238E27FC236}">
              <a16:creationId xmlns:a16="http://schemas.microsoft.com/office/drawing/2014/main" id="{023B3D70-85F9-4978-9D06-F5F0FFE60C6E}"/>
            </a:ext>
          </a:extLst>
        </xdr:cNvPr>
        <xdr:cNvCxnSpPr/>
      </xdr:nvCxnSpPr>
      <xdr:spPr>
        <a:xfrm flipV="1">
          <a:off x="4300220" y="5365115"/>
          <a:ext cx="1270" cy="1048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64" name="有形固定資産減価償却率最小値テキスト">
          <a:extLst>
            <a:ext uri="{FF2B5EF4-FFF2-40B4-BE49-F238E27FC236}">
              <a16:creationId xmlns:a16="http://schemas.microsoft.com/office/drawing/2014/main" id="{482ECB70-BEC6-4578-84E2-A7FDA1CB8FDC}"/>
            </a:ext>
          </a:extLst>
        </xdr:cNvPr>
        <xdr:cNvSpPr txBox="1"/>
      </xdr:nvSpPr>
      <xdr:spPr>
        <a:xfrm>
          <a:off x="4352925" y="6416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65" name="直線コネクタ 64">
          <a:extLst>
            <a:ext uri="{FF2B5EF4-FFF2-40B4-BE49-F238E27FC236}">
              <a16:creationId xmlns:a16="http://schemas.microsoft.com/office/drawing/2014/main" id="{8C18CCA5-5D24-461D-884B-E04364D0758D}"/>
            </a:ext>
          </a:extLst>
        </xdr:cNvPr>
        <xdr:cNvCxnSpPr/>
      </xdr:nvCxnSpPr>
      <xdr:spPr>
        <a:xfrm>
          <a:off x="4213225" y="641311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66" name="有形固定資産減価償却率最大値テキスト">
          <a:extLst>
            <a:ext uri="{FF2B5EF4-FFF2-40B4-BE49-F238E27FC236}">
              <a16:creationId xmlns:a16="http://schemas.microsoft.com/office/drawing/2014/main" id="{73204985-CA88-4424-BD4C-43DB4D9B06BB}"/>
            </a:ext>
          </a:extLst>
        </xdr:cNvPr>
        <xdr:cNvSpPr txBox="1"/>
      </xdr:nvSpPr>
      <xdr:spPr>
        <a:xfrm>
          <a:off x="4352925" y="514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7" name="直線コネクタ 66">
          <a:extLst>
            <a:ext uri="{FF2B5EF4-FFF2-40B4-BE49-F238E27FC236}">
              <a16:creationId xmlns:a16="http://schemas.microsoft.com/office/drawing/2014/main" id="{AC5019E8-7B53-4BB6-9170-F877AB7B8CF5}"/>
            </a:ext>
          </a:extLst>
        </xdr:cNvPr>
        <xdr:cNvCxnSpPr/>
      </xdr:nvCxnSpPr>
      <xdr:spPr>
        <a:xfrm>
          <a:off x="4213225" y="536511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160418</xdr:rowOff>
    </xdr:from>
    <xdr:ext cx="405111" cy="259045"/>
    <xdr:sp macro="" textlink="">
      <xdr:nvSpPr>
        <xdr:cNvPr id="68" name="有形固定資産減価償却率平均値テキスト">
          <a:extLst>
            <a:ext uri="{FF2B5EF4-FFF2-40B4-BE49-F238E27FC236}">
              <a16:creationId xmlns:a16="http://schemas.microsoft.com/office/drawing/2014/main" id="{1E317B74-E854-411D-8F22-D3EDE78356C7}"/>
            </a:ext>
          </a:extLst>
        </xdr:cNvPr>
        <xdr:cNvSpPr txBox="1"/>
      </xdr:nvSpPr>
      <xdr:spPr>
        <a:xfrm>
          <a:off x="4352925" y="57420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69" name="フローチャート: 判断 68">
          <a:extLst>
            <a:ext uri="{FF2B5EF4-FFF2-40B4-BE49-F238E27FC236}">
              <a16:creationId xmlns:a16="http://schemas.microsoft.com/office/drawing/2014/main" id="{E767BB7D-6C92-46A9-A62B-DEA67A48F8C0}"/>
            </a:ext>
          </a:extLst>
        </xdr:cNvPr>
        <xdr:cNvSpPr/>
      </xdr:nvSpPr>
      <xdr:spPr>
        <a:xfrm>
          <a:off x="4251325" y="575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70" name="フローチャート: 判断 69">
          <a:extLst>
            <a:ext uri="{FF2B5EF4-FFF2-40B4-BE49-F238E27FC236}">
              <a16:creationId xmlns:a16="http://schemas.microsoft.com/office/drawing/2014/main" id="{45B99CFD-ADD3-4D11-A21C-B92FA42BED9A}"/>
            </a:ext>
          </a:extLst>
        </xdr:cNvPr>
        <xdr:cNvSpPr/>
      </xdr:nvSpPr>
      <xdr:spPr>
        <a:xfrm>
          <a:off x="3616325" y="57161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71" name="フローチャート: 判断 70">
          <a:extLst>
            <a:ext uri="{FF2B5EF4-FFF2-40B4-BE49-F238E27FC236}">
              <a16:creationId xmlns:a16="http://schemas.microsoft.com/office/drawing/2014/main" id="{6F41AF1C-F7AA-4351-AA1F-9770EC0042A2}"/>
            </a:ext>
          </a:extLst>
        </xdr:cNvPr>
        <xdr:cNvSpPr/>
      </xdr:nvSpPr>
      <xdr:spPr>
        <a:xfrm>
          <a:off x="2930525" y="56729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72" name="フローチャート: 判断 71">
          <a:extLst>
            <a:ext uri="{FF2B5EF4-FFF2-40B4-BE49-F238E27FC236}">
              <a16:creationId xmlns:a16="http://schemas.microsoft.com/office/drawing/2014/main" id="{D541A7D4-5B0E-4CCF-8C92-387918FC8C4D}"/>
            </a:ext>
          </a:extLst>
        </xdr:cNvPr>
        <xdr:cNvSpPr/>
      </xdr:nvSpPr>
      <xdr:spPr>
        <a:xfrm>
          <a:off x="2244725" y="56081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73" name="フローチャート: 判断 72">
          <a:extLst>
            <a:ext uri="{FF2B5EF4-FFF2-40B4-BE49-F238E27FC236}">
              <a16:creationId xmlns:a16="http://schemas.microsoft.com/office/drawing/2014/main" id="{8BBFFB02-EEDD-48D6-8178-EA7B07076461}"/>
            </a:ext>
          </a:extLst>
        </xdr:cNvPr>
        <xdr:cNvSpPr/>
      </xdr:nvSpPr>
      <xdr:spPr>
        <a:xfrm>
          <a:off x="1558925" y="56125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25259EA3-5EFE-46EA-925A-A9219ADBCB5E}"/>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964604A-F4F6-498B-8E1F-CDC978A1CFCD}"/>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B729730-65CB-48AF-84FA-EE801CD57AA5}"/>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E25DCB7-5A3D-4E7B-AB8D-F54035325E0D}"/>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96C4765-DF61-42DE-BD4C-692A7A337E5C}"/>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30861</xdr:rowOff>
    </xdr:from>
    <xdr:to>
      <xdr:col>23</xdr:col>
      <xdr:colOff>136525</xdr:colOff>
      <xdr:row>29</xdr:row>
      <xdr:rowOff>132461</xdr:rowOff>
    </xdr:to>
    <xdr:sp macro="" textlink="">
      <xdr:nvSpPr>
        <xdr:cNvPr id="79" name="楕円 78">
          <a:extLst>
            <a:ext uri="{FF2B5EF4-FFF2-40B4-BE49-F238E27FC236}">
              <a16:creationId xmlns:a16="http://schemas.microsoft.com/office/drawing/2014/main" id="{FD06B37A-A12D-4AC1-A0F2-F96189DE8E0A}"/>
            </a:ext>
          </a:extLst>
        </xdr:cNvPr>
        <xdr:cNvSpPr/>
      </xdr:nvSpPr>
      <xdr:spPr>
        <a:xfrm>
          <a:off x="4251325" y="561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53738</xdr:rowOff>
    </xdr:from>
    <xdr:ext cx="405111" cy="259045"/>
    <xdr:sp macro="" textlink="">
      <xdr:nvSpPr>
        <xdr:cNvPr id="80" name="有形固定資産減価償却率該当値テキスト">
          <a:extLst>
            <a:ext uri="{FF2B5EF4-FFF2-40B4-BE49-F238E27FC236}">
              <a16:creationId xmlns:a16="http://schemas.microsoft.com/office/drawing/2014/main" id="{DBE8AE0A-948A-4FF2-9892-7E30AA5FCEA7}"/>
            </a:ext>
          </a:extLst>
        </xdr:cNvPr>
        <xdr:cNvSpPr txBox="1"/>
      </xdr:nvSpPr>
      <xdr:spPr>
        <a:xfrm>
          <a:off x="4352925" y="547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154813</xdr:rowOff>
    </xdr:from>
    <xdr:to>
      <xdr:col>19</xdr:col>
      <xdr:colOff>187325</xdr:colOff>
      <xdr:row>29</xdr:row>
      <xdr:rowOff>84963</xdr:rowOff>
    </xdr:to>
    <xdr:sp macro="" textlink="">
      <xdr:nvSpPr>
        <xdr:cNvPr id="81" name="楕円 80">
          <a:extLst>
            <a:ext uri="{FF2B5EF4-FFF2-40B4-BE49-F238E27FC236}">
              <a16:creationId xmlns:a16="http://schemas.microsoft.com/office/drawing/2014/main" id="{EE4404BD-CFDB-4348-9E31-C6194EEA2EA8}"/>
            </a:ext>
          </a:extLst>
        </xdr:cNvPr>
        <xdr:cNvSpPr/>
      </xdr:nvSpPr>
      <xdr:spPr>
        <a:xfrm>
          <a:off x="3616325" y="55713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34163</xdr:rowOff>
    </xdr:from>
    <xdr:to>
      <xdr:col>23</xdr:col>
      <xdr:colOff>85725</xdr:colOff>
      <xdr:row>29</xdr:row>
      <xdr:rowOff>81661</xdr:rowOff>
    </xdr:to>
    <xdr:cxnSp macro="">
      <xdr:nvCxnSpPr>
        <xdr:cNvPr id="82" name="直線コネクタ 81">
          <a:extLst>
            <a:ext uri="{FF2B5EF4-FFF2-40B4-BE49-F238E27FC236}">
              <a16:creationId xmlns:a16="http://schemas.microsoft.com/office/drawing/2014/main" id="{BF8EEEB7-1776-4A3D-95A7-8FEC5AD5E59E}"/>
            </a:ext>
          </a:extLst>
        </xdr:cNvPr>
        <xdr:cNvCxnSpPr/>
      </xdr:nvCxnSpPr>
      <xdr:spPr>
        <a:xfrm>
          <a:off x="3667125" y="5615813"/>
          <a:ext cx="635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128905</xdr:rowOff>
    </xdr:from>
    <xdr:to>
      <xdr:col>15</xdr:col>
      <xdr:colOff>187325</xdr:colOff>
      <xdr:row>29</xdr:row>
      <xdr:rowOff>59055</xdr:rowOff>
    </xdr:to>
    <xdr:sp macro="" textlink="">
      <xdr:nvSpPr>
        <xdr:cNvPr id="83" name="楕円 82">
          <a:extLst>
            <a:ext uri="{FF2B5EF4-FFF2-40B4-BE49-F238E27FC236}">
              <a16:creationId xmlns:a16="http://schemas.microsoft.com/office/drawing/2014/main" id="{BA59010F-C445-4B81-B7DD-CAD19C712D5A}"/>
            </a:ext>
          </a:extLst>
        </xdr:cNvPr>
        <xdr:cNvSpPr/>
      </xdr:nvSpPr>
      <xdr:spPr>
        <a:xfrm>
          <a:off x="2930525" y="55454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8255</xdr:rowOff>
    </xdr:from>
    <xdr:to>
      <xdr:col>19</xdr:col>
      <xdr:colOff>136525</xdr:colOff>
      <xdr:row>29</xdr:row>
      <xdr:rowOff>34163</xdr:rowOff>
    </xdr:to>
    <xdr:cxnSp macro="">
      <xdr:nvCxnSpPr>
        <xdr:cNvPr id="84" name="直線コネクタ 83">
          <a:extLst>
            <a:ext uri="{FF2B5EF4-FFF2-40B4-BE49-F238E27FC236}">
              <a16:creationId xmlns:a16="http://schemas.microsoft.com/office/drawing/2014/main" id="{3E1AA04D-876A-4630-8FE6-5DD0BCD5DEBD}"/>
            </a:ext>
          </a:extLst>
        </xdr:cNvPr>
        <xdr:cNvCxnSpPr/>
      </xdr:nvCxnSpPr>
      <xdr:spPr>
        <a:xfrm>
          <a:off x="2981325" y="5589905"/>
          <a:ext cx="6858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55499</xdr:rowOff>
    </xdr:from>
    <xdr:to>
      <xdr:col>11</xdr:col>
      <xdr:colOff>187325</xdr:colOff>
      <xdr:row>28</xdr:row>
      <xdr:rowOff>157099</xdr:rowOff>
    </xdr:to>
    <xdr:sp macro="" textlink="">
      <xdr:nvSpPr>
        <xdr:cNvPr id="85" name="楕円 84">
          <a:extLst>
            <a:ext uri="{FF2B5EF4-FFF2-40B4-BE49-F238E27FC236}">
              <a16:creationId xmlns:a16="http://schemas.microsoft.com/office/drawing/2014/main" id="{7B105427-343F-44C0-BD45-A28FDCA6EA6E}"/>
            </a:ext>
          </a:extLst>
        </xdr:cNvPr>
        <xdr:cNvSpPr/>
      </xdr:nvSpPr>
      <xdr:spPr>
        <a:xfrm>
          <a:off x="2244725" y="54720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106299</xdr:rowOff>
    </xdr:from>
    <xdr:to>
      <xdr:col>15</xdr:col>
      <xdr:colOff>136525</xdr:colOff>
      <xdr:row>29</xdr:row>
      <xdr:rowOff>8255</xdr:rowOff>
    </xdr:to>
    <xdr:cxnSp macro="">
      <xdr:nvCxnSpPr>
        <xdr:cNvPr id="86" name="直線コネクタ 85">
          <a:extLst>
            <a:ext uri="{FF2B5EF4-FFF2-40B4-BE49-F238E27FC236}">
              <a16:creationId xmlns:a16="http://schemas.microsoft.com/office/drawing/2014/main" id="{2D90B166-ECE5-49AD-8BB7-51D86715ADE9}"/>
            </a:ext>
          </a:extLst>
        </xdr:cNvPr>
        <xdr:cNvCxnSpPr/>
      </xdr:nvCxnSpPr>
      <xdr:spPr>
        <a:xfrm>
          <a:off x="2295525" y="5522849"/>
          <a:ext cx="6858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77089</xdr:rowOff>
    </xdr:from>
    <xdr:to>
      <xdr:col>7</xdr:col>
      <xdr:colOff>187325</xdr:colOff>
      <xdr:row>29</xdr:row>
      <xdr:rowOff>7239</xdr:rowOff>
    </xdr:to>
    <xdr:sp macro="" textlink="">
      <xdr:nvSpPr>
        <xdr:cNvPr id="87" name="楕円 86">
          <a:extLst>
            <a:ext uri="{FF2B5EF4-FFF2-40B4-BE49-F238E27FC236}">
              <a16:creationId xmlns:a16="http://schemas.microsoft.com/office/drawing/2014/main" id="{EA1E3F5C-CAC1-4B4F-B35E-3DB65D4EE1C6}"/>
            </a:ext>
          </a:extLst>
        </xdr:cNvPr>
        <xdr:cNvSpPr/>
      </xdr:nvSpPr>
      <xdr:spPr>
        <a:xfrm>
          <a:off x="1558925" y="54936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106299</xdr:rowOff>
    </xdr:from>
    <xdr:to>
      <xdr:col>11</xdr:col>
      <xdr:colOff>136525</xdr:colOff>
      <xdr:row>28</xdr:row>
      <xdr:rowOff>127889</xdr:rowOff>
    </xdr:to>
    <xdr:cxnSp macro="">
      <xdr:nvCxnSpPr>
        <xdr:cNvPr id="88" name="直線コネクタ 87">
          <a:extLst>
            <a:ext uri="{FF2B5EF4-FFF2-40B4-BE49-F238E27FC236}">
              <a16:creationId xmlns:a16="http://schemas.microsoft.com/office/drawing/2014/main" id="{91C8699E-8D67-4197-9069-7CDFCD18E5D4}"/>
            </a:ext>
          </a:extLst>
        </xdr:cNvPr>
        <xdr:cNvCxnSpPr/>
      </xdr:nvCxnSpPr>
      <xdr:spPr>
        <a:xfrm flipV="1">
          <a:off x="1609725" y="5522849"/>
          <a:ext cx="6858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55770</xdr:rowOff>
    </xdr:from>
    <xdr:ext cx="405111" cy="259045"/>
    <xdr:sp macro="" textlink="">
      <xdr:nvSpPr>
        <xdr:cNvPr id="89" name="n_1aveValue有形固定資産減価償却率">
          <a:extLst>
            <a:ext uri="{FF2B5EF4-FFF2-40B4-BE49-F238E27FC236}">
              <a16:creationId xmlns:a16="http://schemas.microsoft.com/office/drawing/2014/main" id="{68180F81-4BDD-478E-BE67-A024F089309E}"/>
            </a:ext>
          </a:extLst>
        </xdr:cNvPr>
        <xdr:cNvSpPr txBox="1"/>
      </xdr:nvSpPr>
      <xdr:spPr>
        <a:xfrm>
          <a:off x="3470919" y="580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12590</xdr:rowOff>
    </xdr:from>
    <xdr:ext cx="405111" cy="259045"/>
    <xdr:sp macro="" textlink="">
      <xdr:nvSpPr>
        <xdr:cNvPr id="90" name="n_2aveValue有形固定資産減価償却率">
          <a:extLst>
            <a:ext uri="{FF2B5EF4-FFF2-40B4-BE49-F238E27FC236}">
              <a16:creationId xmlns:a16="http://schemas.microsoft.com/office/drawing/2014/main" id="{3EE2A375-91A8-409B-B15D-631C5DC6F6DB}"/>
            </a:ext>
          </a:extLst>
        </xdr:cNvPr>
        <xdr:cNvSpPr txBox="1"/>
      </xdr:nvSpPr>
      <xdr:spPr>
        <a:xfrm>
          <a:off x="2797819" y="5759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119270</xdr:rowOff>
    </xdr:from>
    <xdr:ext cx="405111" cy="259045"/>
    <xdr:sp macro="" textlink="">
      <xdr:nvSpPr>
        <xdr:cNvPr id="91" name="n_3aveValue有形固定資産減価償却率">
          <a:extLst>
            <a:ext uri="{FF2B5EF4-FFF2-40B4-BE49-F238E27FC236}">
              <a16:creationId xmlns:a16="http://schemas.microsoft.com/office/drawing/2014/main" id="{998D19E5-27B0-47CE-9E0A-5F971AB51D5D}"/>
            </a:ext>
          </a:extLst>
        </xdr:cNvPr>
        <xdr:cNvSpPr txBox="1"/>
      </xdr:nvSpPr>
      <xdr:spPr>
        <a:xfrm>
          <a:off x="2112019" y="5700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123588</xdr:rowOff>
    </xdr:from>
    <xdr:ext cx="405111" cy="259045"/>
    <xdr:sp macro="" textlink="">
      <xdr:nvSpPr>
        <xdr:cNvPr id="92" name="n_4aveValue有形固定資産減価償却率">
          <a:extLst>
            <a:ext uri="{FF2B5EF4-FFF2-40B4-BE49-F238E27FC236}">
              <a16:creationId xmlns:a16="http://schemas.microsoft.com/office/drawing/2014/main" id="{1276700B-6C12-490E-9D0E-ABCCF9945C46}"/>
            </a:ext>
          </a:extLst>
        </xdr:cNvPr>
        <xdr:cNvSpPr txBox="1"/>
      </xdr:nvSpPr>
      <xdr:spPr>
        <a:xfrm>
          <a:off x="1426219" y="570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101490</xdr:rowOff>
    </xdr:from>
    <xdr:ext cx="405111" cy="259045"/>
    <xdr:sp macro="" textlink="">
      <xdr:nvSpPr>
        <xdr:cNvPr id="93" name="n_1mainValue有形固定資産減価償却率">
          <a:extLst>
            <a:ext uri="{FF2B5EF4-FFF2-40B4-BE49-F238E27FC236}">
              <a16:creationId xmlns:a16="http://schemas.microsoft.com/office/drawing/2014/main" id="{06309E3E-4B85-4F0C-B366-F8F35513038A}"/>
            </a:ext>
          </a:extLst>
        </xdr:cNvPr>
        <xdr:cNvSpPr txBox="1"/>
      </xdr:nvSpPr>
      <xdr:spPr>
        <a:xfrm>
          <a:off x="3470919" y="535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75582</xdr:rowOff>
    </xdr:from>
    <xdr:ext cx="405111" cy="259045"/>
    <xdr:sp macro="" textlink="">
      <xdr:nvSpPr>
        <xdr:cNvPr id="94" name="n_2mainValue有形固定資産減価償却率">
          <a:extLst>
            <a:ext uri="{FF2B5EF4-FFF2-40B4-BE49-F238E27FC236}">
              <a16:creationId xmlns:a16="http://schemas.microsoft.com/office/drawing/2014/main" id="{E900EFCE-B714-4F21-B4ED-D3EC47395351}"/>
            </a:ext>
          </a:extLst>
        </xdr:cNvPr>
        <xdr:cNvSpPr txBox="1"/>
      </xdr:nvSpPr>
      <xdr:spPr>
        <a:xfrm>
          <a:off x="2797819"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2176</xdr:rowOff>
    </xdr:from>
    <xdr:ext cx="405111" cy="259045"/>
    <xdr:sp macro="" textlink="">
      <xdr:nvSpPr>
        <xdr:cNvPr id="95" name="n_3mainValue有形固定資産減価償却率">
          <a:extLst>
            <a:ext uri="{FF2B5EF4-FFF2-40B4-BE49-F238E27FC236}">
              <a16:creationId xmlns:a16="http://schemas.microsoft.com/office/drawing/2014/main" id="{547C21CE-388A-4FC3-8613-B8071B4A4FFB}"/>
            </a:ext>
          </a:extLst>
        </xdr:cNvPr>
        <xdr:cNvSpPr txBox="1"/>
      </xdr:nvSpPr>
      <xdr:spPr>
        <a:xfrm>
          <a:off x="2112019" y="5253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23766</xdr:rowOff>
    </xdr:from>
    <xdr:ext cx="405111" cy="259045"/>
    <xdr:sp macro="" textlink="">
      <xdr:nvSpPr>
        <xdr:cNvPr id="96" name="n_4mainValue有形固定資産減価償却率">
          <a:extLst>
            <a:ext uri="{FF2B5EF4-FFF2-40B4-BE49-F238E27FC236}">
              <a16:creationId xmlns:a16="http://schemas.microsoft.com/office/drawing/2014/main" id="{C2241597-5D77-4DF3-A9AF-31C6AE0468AA}"/>
            </a:ext>
          </a:extLst>
        </xdr:cNvPr>
        <xdr:cNvSpPr txBox="1"/>
      </xdr:nvSpPr>
      <xdr:spPr>
        <a:xfrm>
          <a:off x="1426219" y="527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E14B9D4-FD2E-4C13-91D8-05AF6D0693B6}"/>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4AD32465-4DF1-4D3D-95BB-FDF022D81F23}"/>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6EFBCF3F-7A18-456A-BF7E-37000155D4BF}"/>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0F106EC-7F77-4A95-B09E-559826C599AF}"/>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B78F14A0-FA9C-4B84-9237-7E7D01DB2175}"/>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724EEAAC-6B7B-408D-8A4A-FB40F05B7BC0}"/>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376103A-887B-4BA1-A6AE-A7F1831710E2}"/>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EA30089A-070E-4080-A175-62B572325728}"/>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E0027BAD-344F-4A59-8A0E-A6BD4F3D94ED}"/>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5BA1D52C-9B1B-4544-AC49-1833AAE8AAD9}"/>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25F8EB4C-F006-4E52-82BF-4A5DC5BEE8DB}"/>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DDB1692-4B5C-48FF-AE3A-A3D56FF85856}"/>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1487731F-9027-424F-8B29-BCCFC8FE6797}"/>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合併前後の集中的な社会基盤整備により債務償還比率は依然高止まりしている。令和</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年度は、起債の償還が進み将来負担額が減少したものの、物価高騰等による物件費及び人件費等が増加したことを主因として、</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11.6</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％増加し、類似団体の中では最大値となっている。今後、将来負担額は長期的には改善する見通しであるが、引き続き地方債の新規発行額の抑制等に取り組むことにより、債務償還比率の縮減を図っていく。</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49B41F69-1841-4C64-9C8A-7F6DBD035EF2}"/>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E6C616D-5F36-4313-B578-8B2F6283B4D7}"/>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9341FD0A-0000-4053-A08B-62A5C850E373}"/>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316447AE-9A85-4FD9-BD73-BB41E270E292}"/>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a:extLst>
            <a:ext uri="{FF2B5EF4-FFF2-40B4-BE49-F238E27FC236}">
              <a16:creationId xmlns:a16="http://schemas.microsoft.com/office/drawing/2014/main" id="{AC4FDE41-93F1-4F1F-AD92-A5CE04E61F5F}"/>
            </a:ext>
          </a:extLst>
        </xdr:cNvPr>
        <xdr:cNvSpPr txBox="1"/>
      </xdr:nvSpPr>
      <xdr:spPr>
        <a:xfrm>
          <a:off x="975883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A9DBF9C6-D275-4868-9AD1-345AC2C00D9E}"/>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5B06B468-8CB8-4CFD-80F3-F3D60BBC355B}"/>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FBAF42B-A61E-4A7F-94EC-42EA92265477}"/>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C6D9B083-E344-44DC-B939-C4F0B3B770B5}"/>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F3613FD8-D7ED-4984-8AEB-E5363D5D63ED}"/>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9580E02A-146A-4719-99CC-83DF469BC211}"/>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9269C5B9-BB54-4788-8008-1A46AC7EC957}"/>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663C7E7C-2494-46F4-B8B2-A39668E1D706}"/>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26C7E010-7880-453A-B5CD-213194039DAD}"/>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5506C231-C60F-4BBA-9EC1-F0F718008390}"/>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25" name="直線コネクタ 124">
          <a:extLst>
            <a:ext uri="{FF2B5EF4-FFF2-40B4-BE49-F238E27FC236}">
              <a16:creationId xmlns:a16="http://schemas.microsoft.com/office/drawing/2014/main" id="{6EE0DB70-67F3-4BF9-8467-2DE6357C77F4}"/>
            </a:ext>
          </a:extLst>
        </xdr:cNvPr>
        <xdr:cNvCxnSpPr/>
      </xdr:nvCxnSpPr>
      <xdr:spPr>
        <a:xfrm flipV="1">
          <a:off x="13323570" y="5169958"/>
          <a:ext cx="1269" cy="1310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26" name="債務償還比率最小値テキスト">
          <a:extLst>
            <a:ext uri="{FF2B5EF4-FFF2-40B4-BE49-F238E27FC236}">
              <a16:creationId xmlns:a16="http://schemas.microsoft.com/office/drawing/2014/main" id="{8D729B00-EE24-49E6-9CD7-4F5BB2D0C80C}"/>
            </a:ext>
          </a:extLst>
        </xdr:cNvPr>
        <xdr:cNvSpPr txBox="1"/>
      </xdr:nvSpPr>
      <xdr:spPr>
        <a:xfrm>
          <a:off x="13376275" y="648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27" name="直線コネクタ 126">
          <a:extLst>
            <a:ext uri="{FF2B5EF4-FFF2-40B4-BE49-F238E27FC236}">
              <a16:creationId xmlns:a16="http://schemas.microsoft.com/office/drawing/2014/main" id="{EF4BA458-6563-424B-9938-E53090658DAD}"/>
            </a:ext>
          </a:extLst>
        </xdr:cNvPr>
        <xdr:cNvCxnSpPr/>
      </xdr:nvCxnSpPr>
      <xdr:spPr>
        <a:xfrm>
          <a:off x="13255625" y="64804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585E2AF0-7D0B-4C64-8333-F2E32EA3D9D5}"/>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46EE2836-75F4-4357-9FF3-C9C2345A29EC}"/>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154502</xdr:rowOff>
    </xdr:from>
    <xdr:ext cx="469744" cy="259045"/>
    <xdr:sp macro="" textlink="">
      <xdr:nvSpPr>
        <xdr:cNvPr id="130" name="債務償還比率平均値テキスト">
          <a:extLst>
            <a:ext uri="{FF2B5EF4-FFF2-40B4-BE49-F238E27FC236}">
              <a16:creationId xmlns:a16="http://schemas.microsoft.com/office/drawing/2014/main" id="{37C465FD-B875-4F12-9AFB-F4716BB8479D}"/>
            </a:ext>
          </a:extLst>
        </xdr:cNvPr>
        <xdr:cNvSpPr txBox="1"/>
      </xdr:nvSpPr>
      <xdr:spPr>
        <a:xfrm>
          <a:off x="13376275" y="5736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31" name="フローチャート: 判断 130">
          <a:extLst>
            <a:ext uri="{FF2B5EF4-FFF2-40B4-BE49-F238E27FC236}">
              <a16:creationId xmlns:a16="http://schemas.microsoft.com/office/drawing/2014/main" id="{E3CF7C29-FF58-4423-B4D8-65C8174086F0}"/>
            </a:ext>
          </a:extLst>
        </xdr:cNvPr>
        <xdr:cNvSpPr/>
      </xdr:nvSpPr>
      <xdr:spPr>
        <a:xfrm>
          <a:off x="13293725" y="58783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32" name="フローチャート: 判断 131">
          <a:extLst>
            <a:ext uri="{FF2B5EF4-FFF2-40B4-BE49-F238E27FC236}">
              <a16:creationId xmlns:a16="http://schemas.microsoft.com/office/drawing/2014/main" id="{827D8253-A503-4EF8-9169-323A1EC101F1}"/>
            </a:ext>
          </a:extLst>
        </xdr:cNvPr>
        <xdr:cNvSpPr/>
      </xdr:nvSpPr>
      <xdr:spPr>
        <a:xfrm>
          <a:off x="12639675" y="58909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33" name="フローチャート: 判断 132">
          <a:extLst>
            <a:ext uri="{FF2B5EF4-FFF2-40B4-BE49-F238E27FC236}">
              <a16:creationId xmlns:a16="http://schemas.microsoft.com/office/drawing/2014/main" id="{22E9BCF0-D881-4F0A-828A-5C384A9E57EE}"/>
            </a:ext>
          </a:extLst>
        </xdr:cNvPr>
        <xdr:cNvSpPr/>
      </xdr:nvSpPr>
      <xdr:spPr>
        <a:xfrm>
          <a:off x="11953875" y="58778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34" name="フローチャート: 判断 133">
          <a:extLst>
            <a:ext uri="{FF2B5EF4-FFF2-40B4-BE49-F238E27FC236}">
              <a16:creationId xmlns:a16="http://schemas.microsoft.com/office/drawing/2014/main" id="{07394235-0A15-42E1-B2DD-6B37B09F8776}"/>
            </a:ext>
          </a:extLst>
        </xdr:cNvPr>
        <xdr:cNvSpPr/>
      </xdr:nvSpPr>
      <xdr:spPr>
        <a:xfrm>
          <a:off x="11268075" y="58405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35" name="フローチャート: 判断 134">
          <a:extLst>
            <a:ext uri="{FF2B5EF4-FFF2-40B4-BE49-F238E27FC236}">
              <a16:creationId xmlns:a16="http://schemas.microsoft.com/office/drawing/2014/main" id="{C26E1E33-D38E-4DAF-B5E2-CF2AAD77E88C}"/>
            </a:ext>
          </a:extLst>
        </xdr:cNvPr>
        <xdr:cNvSpPr/>
      </xdr:nvSpPr>
      <xdr:spPr>
        <a:xfrm>
          <a:off x="10582275" y="60184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CA5824FB-5531-4BE5-9ED1-A08B06F3B1C3}"/>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92FD77E0-6A7D-4203-B9BE-58F517660CAD}"/>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789EF2D-A59A-48EB-B590-B0A892BB1733}"/>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4D69572-EB73-49EE-AE8C-6422A908F5A4}"/>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1B067E8-6CFD-4F0A-8170-CB7C93608F7D}"/>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22458</xdr:rowOff>
    </xdr:from>
    <xdr:to>
      <xdr:col>76</xdr:col>
      <xdr:colOff>73025</xdr:colOff>
      <xdr:row>34</xdr:row>
      <xdr:rowOff>124058</xdr:rowOff>
    </xdr:to>
    <xdr:sp macro="" textlink="">
      <xdr:nvSpPr>
        <xdr:cNvPr id="141" name="楕円 140">
          <a:extLst>
            <a:ext uri="{FF2B5EF4-FFF2-40B4-BE49-F238E27FC236}">
              <a16:creationId xmlns:a16="http://schemas.microsoft.com/office/drawing/2014/main" id="{223D90C2-77D7-4DB0-ADAC-325699B2FFB8}"/>
            </a:ext>
          </a:extLst>
        </xdr:cNvPr>
        <xdr:cNvSpPr/>
      </xdr:nvSpPr>
      <xdr:spPr>
        <a:xfrm>
          <a:off x="13293725" y="64296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108835</xdr:rowOff>
    </xdr:from>
    <xdr:ext cx="469744" cy="259045"/>
    <xdr:sp macro="" textlink="">
      <xdr:nvSpPr>
        <xdr:cNvPr id="142" name="債務償還比率該当値テキスト">
          <a:extLst>
            <a:ext uri="{FF2B5EF4-FFF2-40B4-BE49-F238E27FC236}">
              <a16:creationId xmlns:a16="http://schemas.microsoft.com/office/drawing/2014/main" id="{C27B4691-33AA-49F6-8D47-E721FCF6AF37}"/>
            </a:ext>
          </a:extLst>
        </xdr:cNvPr>
        <xdr:cNvSpPr txBox="1"/>
      </xdr:nvSpPr>
      <xdr:spPr>
        <a:xfrm>
          <a:off x="13376275" y="6350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34</xdr:row>
      <xdr:rowOff>1588</xdr:rowOff>
    </xdr:from>
    <xdr:to>
      <xdr:col>72</xdr:col>
      <xdr:colOff>123825</xdr:colOff>
      <xdr:row>34</xdr:row>
      <xdr:rowOff>103188</xdr:rowOff>
    </xdr:to>
    <xdr:sp macro="" textlink="">
      <xdr:nvSpPr>
        <xdr:cNvPr id="143" name="楕円 142">
          <a:extLst>
            <a:ext uri="{FF2B5EF4-FFF2-40B4-BE49-F238E27FC236}">
              <a16:creationId xmlns:a16="http://schemas.microsoft.com/office/drawing/2014/main" id="{CC47CAE3-C5AC-4689-8A02-F72CA795DF41}"/>
            </a:ext>
          </a:extLst>
        </xdr:cNvPr>
        <xdr:cNvSpPr/>
      </xdr:nvSpPr>
      <xdr:spPr>
        <a:xfrm>
          <a:off x="12639675" y="640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34</xdr:row>
      <xdr:rowOff>52388</xdr:rowOff>
    </xdr:from>
    <xdr:to>
      <xdr:col>76</xdr:col>
      <xdr:colOff>22225</xdr:colOff>
      <xdr:row>34</xdr:row>
      <xdr:rowOff>73258</xdr:rowOff>
    </xdr:to>
    <xdr:cxnSp macro="">
      <xdr:nvCxnSpPr>
        <xdr:cNvPr id="144" name="直線コネクタ 143">
          <a:extLst>
            <a:ext uri="{FF2B5EF4-FFF2-40B4-BE49-F238E27FC236}">
              <a16:creationId xmlns:a16="http://schemas.microsoft.com/office/drawing/2014/main" id="{5589EEB5-F58B-4D8A-B24A-11E6C9F1D122}"/>
            </a:ext>
          </a:extLst>
        </xdr:cNvPr>
        <xdr:cNvCxnSpPr/>
      </xdr:nvCxnSpPr>
      <xdr:spPr>
        <a:xfrm>
          <a:off x="12690475" y="6459538"/>
          <a:ext cx="635000" cy="2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92435</xdr:rowOff>
    </xdr:from>
    <xdr:to>
      <xdr:col>68</xdr:col>
      <xdr:colOff>123825</xdr:colOff>
      <xdr:row>34</xdr:row>
      <xdr:rowOff>22585</xdr:rowOff>
    </xdr:to>
    <xdr:sp macro="" textlink="">
      <xdr:nvSpPr>
        <xdr:cNvPr id="145" name="楕円 144">
          <a:extLst>
            <a:ext uri="{FF2B5EF4-FFF2-40B4-BE49-F238E27FC236}">
              <a16:creationId xmlns:a16="http://schemas.microsoft.com/office/drawing/2014/main" id="{315E5C8A-9B71-4642-8876-FCB6B9E0D59D}"/>
            </a:ext>
          </a:extLst>
        </xdr:cNvPr>
        <xdr:cNvSpPr/>
      </xdr:nvSpPr>
      <xdr:spPr>
        <a:xfrm>
          <a:off x="11953875" y="63344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143235</xdr:rowOff>
    </xdr:from>
    <xdr:to>
      <xdr:col>72</xdr:col>
      <xdr:colOff>73025</xdr:colOff>
      <xdr:row>34</xdr:row>
      <xdr:rowOff>52388</xdr:rowOff>
    </xdr:to>
    <xdr:cxnSp macro="">
      <xdr:nvCxnSpPr>
        <xdr:cNvPr id="146" name="直線コネクタ 145">
          <a:extLst>
            <a:ext uri="{FF2B5EF4-FFF2-40B4-BE49-F238E27FC236}">
              <a16:creationId xmlns:a16="http://schemas.microsoft.com/office/drawing/2014/main" id="{312B1455-53C7-42A0-A326-93F40E4939C7}"/>
            </a:ext>
          </a:extLst>
        </xdr:cNvPr>
        <xdr:cNvCxnSpPr/>
      </xdr:nvCxnSpPr>
      <xdr:spPr>
        <a:xfrm>
          <a:off x="12004675" y="6385285"/>
          <a:ext cx="685800" cy="7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66347</xdr:rowOff>
    </xdr:from>
    <xdr:to>
      <xdr:col>64</xdr:col>
      <xdr:colOff>123825</xdr:colOff>
      <xdr:row>33</xdr:row>
      <xdr:rowOff>167946</xdr:rowOff>
    </xdr:to>
    <xdr:sp macro="" textlink="">
      <xdr:nvSpPr>
        <xdr:cNvPr id="147" name="楕円 146">
          <a:extLst>
            <a:ext uri="{FF2B5EF4-FFF2-40B4-BE49-F238E27FC236}">
              <a16:creationId xmlns:a16="http://schemas.microsoft.com/office/drawing/2014/main" id="{D0308A11-CB41-4224-A3E5-01FD64465838}"/>
            </a:ext>
          </a:extLst>
        </xdr:cNvPr>
        <xdr:cNvSpPr/>
      </xdr:nvSpPr>
      <xdr:spPr>
        <a:xfrm>
          <a:off x="11268075" y="63083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117147</xdr:rowOff>
    </xdr:from>
    <xdr:to>
      <xdr:col>68</xdr:col>
      <xdr:colOff>73025</xdr:colOff>
      <xdr:row>33</xdr:row>
      <xdr:rowOff>143235</xdr:rowOff>
    </xdr:to>
    <xdr:cxnSp macro="">
      <xdr:nvCxnSpPr>
        <xdr:cNvPr id="148" name="直線コネクタ 147">
          <a:extLst>
            <a:ext uri="{FF2B5EF4-FFF2-40B4-BE49-F238E27FC236}">
              <a16:creationId xmlns:a16="http://schemas.microsoft.com/office/drawing/2014/main" id="{1791091E-079F-4166-921E-0B9F3C2EE0BF}"/>
            </a:ext>
          </a:extLst>
        </xdr:cNvPr>
        <xdr:cNvCxnSpPr/>
      </xdr:nvCxnSpPr>
      <xdr:spPr>
        <a:xfrm>
          <a:off x="11318875" y="6359197"/>
          <a:ext cx="685800" cy="2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84709</xdr:rowOff>
    </xdr:from>
    <xdr:to>
      <xdr:col>60</xdr:col>
      <xdr:colOff>123825</xdr:colOff>
      <xdr:row>35</xdr:row>
      <xdr:rowOff>14859</xdr:rowOff>
    </xdr:to>
    <xdr:sp macro="" textlink="">
      <xdr:nvSpPr>
        <xdr:cNvPr id="149" name="楕円 148">
          <a:extLst>
            <a:ext uri="{FF2B5EF4-FFF2-40B4-BE49-F238E27FC236}">
              <a16:creationId xmlns:a16="http://schemas.microsoft.com/office/drawing/2014/main" id="{94E7A965-7118-49F0-85BB-DCA55D59F494}"/>
            </a:ext>
          </a:extLst>
        </xdr:cNvPr>
        <xdr:cNvSpPr/>
      </xdr:nvSpPr>
      <xdr:spPr>
        <a:xfrm>
          <a:off x="10582275" y="64918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117147</xdr:rowOff>
    </xdr:from>
    <xdr:to>
      <xdr:col>64</xdr:col>
      <xdr:colOff>73025</xdr:colOff>
      <xdr:row>34</xdr:row>
      <xdr:rowOff>135509</xdr:rowOff>
    </xdr:to>
    <xdr:cxnSp macro="">
      <xdr:nvCxnSpPr>
        <xdr:cNvPr id="150" name="直線コネクタ 149">
          <a:extLst>
            <a:ext uri="{FF2B5EF4-FFF2-40B4-BE49-F238E27FC236}">
              <a16:creationId xmlns:a16="http://schemas.microsoft.com/office/drawing/2014/main" id="{3BF86CC8-42D8-4A83-AE55-D895CA624008}"/>
            </a:ext>
          </a:extLst>
        </xdr:cNvPr>
        <xdr:cNvCxnSpPr/>
      </xdr:nvCxnSpPr>
      <xdr:spPr>
        <a:xfrm flipV="1">
          <a:off x="10633075" y="6359197"/>
          <a:ext cx="685800" cy="18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90896</xdr:rowOff>
    </xdr:from>
    <xdr:ext cx="469744" cy="259045"/>
    <xdr:sp macro="" textlink="">
      <xdr:nvSpPr>
        <xdr:cNvPr id="151" name="n_1aveValue債務償還比率">
          <a:extLst>
            <a:ext uri="{FF2B5EF4-FFF2-40B4-BE49-F238E27FC236}">
              <a16:creationId xmlns:a16="http://schemas.microsoft.com/office/drawing/2014/main" id="{B3A9DA76-649B-46F3-9F71-639F97961B85}"/>
            </a:ext>
          </a:extLst>
        </xdr:cNvPr>
        <xdr:cNvSpPr txBox="1"/>
      </xdr:nvSpPr>
      <xdr:spPr>
        <a:xfrm>
          <a:off x="12461952" y="567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77762</xdr:rowOff>
    </xdr:from>
    <xdr:ext cx="469744" cy="259045"/>
    <xdr:sp macro="" textlink="">
      <xdr:nvSpPr>
        <xdr:cNvPr id="152" name="n_2aveValue債務償還比率">
          <a:extLst>
            <a:ext uri="{FF2B5EF4-FFF2-40B4-BE49-F238E27FC236}">
              <a16:creationId xmlns:a16="http://schemas.microsoft.com/office/drawing/2014/main" id="{EA26B97E-0FB2-489B-8A7F-D8F38A992240}"/>
            </a:ext>
          </a:extLst>
        </xdr:cNvPr>
        <xdr:cNvSpPr txBox="1"/>
      </xdr:nvSpPr>
      <xdr:spPr>
        <a:xfrm>
          <a:off x="11788852" y="565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40519</xdr:rowOff>
    </xdr:from>
    <xdr:ext cx="469744" cy="259045"/>
    <xdr:sp macro="" textlink="">
      <xdr:nvSpPr>
        <xdr:cNvPr id="153" name="n_3aveValue債務償還比率">
          <a:extLst>
            <a:ext uri="{FF2B5EF4-FFF2-40B4-BE49-F238E27FC236}">
              <a16:creationId xmlns:a16="http://schemas.microsoft.com/office/drawing/2014/main" id="{2456D46E-CEF2-46A6-A254-F8FE7A1C770E}"/>
            </a:ext>
          </a:extLst>
        </xdr:cNvPr>
        <xdr:cNvSpPr txBox="1"/>
      </xdr:nvSpPr>
      <xdr:spPr>
        <a:xfrm>
          <a:off x="11103052" y="562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53304</xdr:rowOff>
    </xdr:from>
    <xdr:ext cx="469744" cy="259045"/>
    <xdr:sp macro="" textlink="">
      <xdr:nvSpPr>
        <xdr:cNvPr id="154" name="n_4aveValue債務償還比率">
          <a:extLst>
            <a:ext uri="{FF2B5EF4-FFF2-40B4-BE49-F238E27FC236}">
              <a16:creationId xmlns:a16="http://schemas.microsoft.com/office/drawing/2014/main" id="{BB511642-1376-47EA-AD52-B8D9A380A707}"/>
            </a:ext>
          </a:extLst>
        </xdr:cNvPr>
        <xdr:cNvSpPr txBox="1"/>
      </xdr:nvSpPr>
      <xdr:spPr>
        <a:xfrm>
          <a:off x="10417252" y="580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94315</xdr:rowOff>
    </xdr:from>
    <xdr:ext cx="469744" cy="259045"/>
    <xdr:sp macro="" textlink="">
      <xdr:nvSpPr>
        <xdr:cNvPr id="155" name="n_1mainValue債務償還比率">
          <a:extLst>
            <a:ext uri="{FF2B5EF4-FFF2-40B4-BE49-F238E27FC236}">
              <a16:creationId xmlns:a16="http://schemas.microsoft.com/office/drawing/2014/main" id="{41C2789E-8BB2-48F0-8A08-3965567E7F3C}"/>
            </a:ext>
          </a:extLst>
        </xdr:cNvPr>
        <xdr:cNvSpPr txBox="1"/>
      </xdr:nvSpPr>
      <xdr:spPr>
        <a:xfrm>
          <a:off x="12461952" y="650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13712</xdr:rowOff>
    </xdr:from>
    <xdr:ext cx="469744" cy="259045"/>
    <xdr:sp macro="" textlink="">
      <xdr:nvSpPr>
        <xdr:cNvPr id="156" name="n_2mainValue債務償還比率">
          <a:extLst>
            <a:ext uri="{FF2B5EF4-FFF2-40B4-BE49-F238E27FC236}">
              <a16:creationId xmlns:a16="http://schemas.microsoft.com/office/drawing/2014/main" id="{4F4C5868-83C0-46ED-88A9-CF3A5DF64035}"/>
            </a:ext>
          </a:extLst>
        </xdr:cNvPr>
        <xdr:cNvSpPr txBox="1"/>
      </xdr:nvSpPr>
      <xdr:spPr>
        <a:xfrm>
          <a:off x="11788852" y="642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159074</xdr:rowOff>
    </xdr:from>
    <xdr:ext cx="469744" cy="259045"/>
    <xdr:sp macro="" textlink="">
      <xdr:nvSpPr>
        <xdr:cNvPr id="157" name="n_3mainValue債務償還比率">
          <a:extLst>
            <a:ext uri="{FF2B5EF4-FFF2-40B4-BE49-F238E27FC236}">
              <a16:creationId xmlns:a16="http://schemas.microsoft.com/office/drawing/2014/main" id="{80B3B60A-848B-4F51-B1C5-1A5E619C60CD}"/>
            </a:ext>
          </a:extLst>
        </xdr:cNvPr>
        <xdr:cNvSpPr txBox="1"/>
      </xdr:nvSpPr>
      <xdr:spPr>
        <a:xfrm>
          <a:off x="11103052" y="640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35</xdr:row>
      <xdr:rowOff>5986</xdr:rowOff>
    </xdr:from>
    <xdr:ext cx="469744" cy="259045"/>
    <xdr:sp macro="" textlink="">
      <xdr:nvSpPr>
        <xdr:cNvPr id="158" name="n_4mainValue債務償還比率">
          <a:extLst>
            <a:ext uri="{FF2B5EF4-FFF2-40B4-BE49-F238E27FC236}">
              <a16:creationId xmlns:a16="http://schemas.microsoft.com/office/drawing/2014/main" id="{4D381CA9-53B5-4ECC-A400-7832A909000B}"/>
            </a:ext>
          </a:extLst>
        </xdr:cNvPr>
        <xdr:cNvSpPr txBox="1"/>
      </xdr:nvSpPr>
      <xdr:spPr>
        <a:xfrm>
          <a:off x="10417252" y="657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10F29326-3329-4586-8AAA-E7A31295D5E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F3C29FAF-2768-47A0-A60B-ACAFD4884535}"/>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2F10C994-4DCD-40D1-8037-9A4D94AD6D0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B373D95-68B6-405A-A36C-8DC297C29486}"/>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A6F3986-AD8B-4105-BF50-DB03123AD94E}"/>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6B79F1E4-3614-4CCC-A67F-4FCF72E9F156}"/>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65D66D-7841-4EC1-BAA6-FA328633F29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DB4842E-CB3C-4588-872D-AFEF41EA139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CA09B0F-549A-4033-B311-B8E8AC76FCC5}"/>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A8F509-8238-4F89-A047-FA6F31CE872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島根県出雲市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9D44AB-923A-4F65-BDE1-33F6790DAA0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FDD319E-818C-424D-8716-8C214615141E}"/>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D1BD6D-FEE6-4C3B-A0E2-4EA5CCBE18E0}"/>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A1577A-2EAE-4C09-A940-CB964913DF7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E8E0914-97AF-4C91-B20F-CEF2E9D88263}"/>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9F3171E-0A79-4692-AE7B-E397FBBA4A2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172,327
167,372
624.32
97,792,740
95,457,664
1,794,662
47,441,752
95,405,359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77D3615-CC42-4FE3-AD8F-30A0169A0889}"/>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428B70-A879-4BE5-8B5D-BE3E43A6916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C81261-7074-40B1-AE92-EA500BEEE90C}"/>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DFEFDA-3007-495F-915C-5E97D1B51CC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0DB2EB-E6BF-47A3-9CF2-1485E38D715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8942562-5C8A-4E33-8FD5-02842BF85B0E}"/>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9FF3AB-B9BE-48C6-B75E-766A6C4049A9}"/>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04079E-7783-4204-BBDF-4DDF795D91E5}"/>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7F833A0-F305-4732-B606-BAD052CAE38C}"/>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56D723-0BB1-4D3B-B021-D45E823D956E}"/>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1CAA63-B2E2-4842-BBA5-4C22F0A08B1B}"/>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927757E-2851-43EB-89D4-AF43D978C34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FD50C7E-A4E8-44C7-A542-4A2AD294D2C1}"/>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F51A95-2791-47AA-B31F-A2E563C2E8C7}"/>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0E9EE9-0226-4984-ACE4-2BFFDD45CCF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A115DD4-7971-4ACF-BF3E-1B8E2FE1C2B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22F0AD-BA00-4BCB-A1FE-E981ED4FF7AD}"/>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2B7645-BFFC-4FCD-A5EF-7A8EE00A45EE}"/>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2639C3A-6397-4B5B-93A8-4D5E9B366904}"/>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000CDD-9C3C-42F1-9555-89ACCBBCBC0C}"/>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CD1C90-CFB7-4840-AC3B-D3CE146A206E}"/>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D8CD531-A37E-4E35-B92D-EF90D009606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D73E439-E37A-4880-8AA8-8C1C2571CE6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81220A0-0F25-48AE-8F36-EF9F80D56F1B}"/>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EDDB402-DABB-4976-B96D-FEF8D7015E71}"/>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E592CE1-34AC-4AFF-A167-2BBA8E7F6B3F}"/>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FACB4E1-5A8F-4006-A504-843E2CBBF4C8}"/>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E343D4-212E-4402-8A48-4AAAF17982D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FC4C3DD-124F-4398-9D4E-A88CD233F795}"/>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B88458-AACF-45FF-A17F-463EA94F929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8B14BC-99FB-4742-AD16-998190FD9A93}"/>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628CEEE-8329-424F-9890-534D57206266}"/>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78D30A9-788C-4D07-BF70-6786B292CAF5}"/>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751959D-CBF0-4161-B12E-F66868BC67B2}"/>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2E2492E-B8E0-42A9-ADFD-C90B42AD40D1}"/>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B371339-EBA1-419B-8E61-88A6195277A1}"/>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9A89F24-28A3-4A48-B689-09BCBFAD0802}"/>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6B545C5-CC20-489F-AFEE-9E937DAFB1D0}"/>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2FAD906-2070-4344-B689-2F949AB6994C}"/>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943F862-BF65-470A-8322-9DC991E8810E}"/>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D08EDD2-66BB-420C-9107-5A11B14BCADC}"/>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E611D13-DA2C-4B10-B6BB-43D4D5FA53A0}"/>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7722A2A-D7C6-4226-8040-5C6D5620F319}"/>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429F9C99-4977-4D2B-A8A8-7E51B5CBDF1C}"/>
            </a:ext>
          </a:extLst>
        </xdr:cNvPr>
        <xdr:cNvCxnSpPr/>
      </xdr:nvCxnSpPr>
      <xdr:spPr>
        <a:xfrm flipV="1">
          <a:off x="4177665" y="5594858"/>
          <a:ext cx="0" cy="1201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63A16C7E-CB7F-47D9-8D23-FF8396E2B567}"/>
            </a:ext>
          </a:extLst>
        </xdr:cNvPr>
        <xdr:cNvSpPr txBox="1"/>
      </xdr:nvSpPr>
      <xdr:spPr>
        <a:xfrm>
          <a:off x="4216400" y="680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EFDCBA5C-C35B-4C42-896B-EB0B945C7EF2}"/>
            </a:ext>
          </a:extLst>
        </xdr:cNvPr>
        <xdr:cNvCxnSpPr/>
      </xdr:nvCxnSpPr>
      <xdr:spPr>
        <a:xfrm>
          <a:off x="4108450" y="6796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EF97ECF8-E8E6-4403-B541-ADF97DD7934E}"/>
            </a:ext>
          </a:extLst>
        </xdr:cNvPr>
        <xdr:cNvSpPr txBox="1"/>
      </xdr:nvSpPr>
      <xdr:spPr>
        <a:xfrm>
          <a:off x="4216400" y="5376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46CB02AA-28FD-4B6D-8594-CD578B25E29D}"/>
            </a:ext>
          </a:extLst>
        </xdr:cNvPr>
        <xdr:cNvCxnSpPr/>
      </xdr:nvCxnSpPr>
      <xdr:spPr>
        <a:xfrm>
          <a:off x="4108450" y="55948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111269</xdr:rowOff>
    </xdr:from>
    <xdr:ext cx="405111" cy="259045"/>
    <xdr:sp macro="" textlink="">
      <xdr:nvSpPr>
        <xdr:cNvPr id="60" name="【道路】&#10;有形固定資産減価償却率平均値テキスト">
          <a:extLst>
            <a:ext uri="{FF2B5EF4-FFF2-40B4-BE49-F238E27FC236}">
              <a16:creationId xmlns:a16="http://schemas.microsoft.com/office/drawing/2014/main" id="{B2C50693-3705-4002-A37D-A3BF7DE7B28D}"/>
            </a:ext>
          </a:extLst>
        </xdr:cNvPr>
        <xdr:cNvSpPr txBox="1"/>
      </xdr:nvSpPr>
      <xdr:spPr>
        <a:xfrm>
          <a:off x="4216400" y="6061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69D202FD-5DA7-453C-9023-7FE73603966A}"/>
            </a:ext>
          </a:extLst>
        </xdr:cNvPr>
        <xdr:cNvSpPr/>
      </xdr:nvSpPr>
      <xdr:spPr>
        <a:xfrm>
          <a:off x="4127500" y="60827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7F0CCBC5-66FB-4D74-BE0C-3A29F6ACC2FB}"/>
            </a:ext>
          </a:extLst>
        </xdr:cNvPr>
        <xdr:cNvSpPr/>
      </xdr:nvSpPr>
      <xdr:spPr>
        <a:xfrm>
          <a:off x="3384550" y="60805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35EAEEBE-A6F8-4178-B8F6-D5CDA7D5B00E}"/>
            </a:ext>
          </a:extLst>
        </xdr:cNvPr>
        <xdr:cNvSpPr/>
      </xdr:nvSpPr>
      <xdr:spPr>
        <a:xfrm>
          <a:off x="2571750" y="60462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798F6C89-3B55-41E0-86E8-A0FE2254BFF9}"/>
            </a:ext>
          </a:extLst>
        </xdr:cNvPr>
        <xdr:cNvSpPr/>
      </xdr:nvSpPr>
      <xdr:spPr>
        <a:xfrm>
          <a:off x="1778000" y="60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34A384E5-DB5C-4765-A9DC-DD0100F4C7F6}"/>
            </a:ext>
          </a:extLst>
        </xdr:cNvPr>
        <xdr:cNvSpPr/>
      </xdr:nvSpPr>
      <xdr:spPr>
        <a:xfrm>
          <a:off x="984250" y="60073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C71E349-22D6-416E-A47E-D824878A324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8E5166A-0D86-489B-BB14-ADCD4CD7937B}"/>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3FF4E9E-947D-4254-945A-18924F1B5AF7}"/>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4E7B09-D7E4-4C77-A086-019BC64BE198}"/>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54DA48-B5B6-45C4-A55E-67455D8A7E69}"/>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73406</xdr:rowOff>
    </xdr:from>
    <xdr:to>
      <xdr:col>24</xdr:col>
      <xdr:colOff>114300</xdr:colOff>
      <xdr:row>37</xdr:row>
      <xdr:rowOff>3556</xdr:rowOff>
    </xdr:to>
    <xdr:sp macro="" textlink="">
      <xdr:nvSpPr>
        <xdr:cNvPr id="71" name="楕円 70">
          <a:extLst>
            <a:ext uri="{FF2B5EF4-FFF2-40B4-BE49-F238E27FC236}">
              <a16:creationId xmlns:a16="http://schemas.microsoft.com/office/drawing/2014/main" id="{0F919E07-6BD2-4522-904C-892230312E15}"/>
            </a:ext>
          </a:extLst>
        </xdr:cNvPr>
        <xdr:cNvSpPr/>
      </xdr:nvSpPr>
      <xdr:spPr>
        <a:xfrm>
          <a:off x="4127500" y="60233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96283</xdr:rowOff>
    </xdr:from>
    <xdr:ext cx="405111" cy="259045"/>
    <xdr:sp macro="" textlink="">
      <xdr:nvSpPr>
        <xdr:cNvPr id="72" name="【道路】&#10;有形固定資産減価償却率該当値テキスト">
          <a:extLst>
            <a:ext uri="{FF2B5EF4-FFF2-40B4-BE49-F238E27FC236}">
              <a16:creationId xmlns:a16="http://schemas.microsoft.com/office/drawing/2014/main" id="{31CF62EA-2921-4D44-8899-15CFBA982A6F}"/>
            </a:ext>
          </a:extLst>
        </xdr:cNvPr>
        <xdr:cNvSpPr txBox="1"/>
      </xdr:nvSpPr>
      <xdr:spPr>
        <a:xfrm>
          <a:off x="4216400" y="588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36830</xdr:rowOff>
    </xdr:from>
    <xdr:to>
      <xdr:col>20</xdr:col>
      <xdr:colOff>38100</xdr:colOff>
      <xdr:row>36</xdr:row>
      <xdr:rowOff>138430</xdr:rowOff>
    </xdr:to>
    <xdr:sp macro="" textlink="">
      <xdr:nvSpPr>
        <xdr:cNvPr id="73" name="楕円 72">
          <a:extLst>
            <a:ext uri="{FF2B5EF4-FFF2-40B4-BE49-F238E27FC236}">
              <a16:creationId xmlns:a16="http://schemas.microsoft.com/office/drawing/2014/main" id="{6245DC7E-27B1-4F83-B4CC-098AD21F1F23}"/>
            </a:ext>
          </a:extLst>
        </xdr:cNvPr>
        <xdr:cNvSpPr/>
      </xdr:nvSpPr>
      <xdr:spPr>
        <a:xfrm>
          <a:off x="3384550" y="59867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87630</xdr:rowOff>
    </xdr:from>
    <xdr:to>
      <xdr:col>24</xdr:col>
      <xdr:colOff>63500</xdr:colOff>
      <xdr:row>36</xdr:row>
      <xdr:rowOff>124206</xdr:rowOff>
    </xdr:to>
    <xdr:cxnSp macro="">
      <xdr:nvCxnSpPr>
        <xdr:cNvPr id="74" name="直線コネクタ 73">
          <a:extLst>
            <a:ext uri="{FF2B5EF4-FFF2-40B4-BE49-F238E27FC236}">
              <a16:creationId xmlns:a16="http://schemas.microsoft.com/office/drawing/2014/main" id="{D0DA9765-D34E-4AE6-9D54-8C2DFCB94C5A}"/>
            </a:ext>
          </a:extLst>
        </xdr:cNvPr>
        <xdr:cNvCxnSpPr/>
      </xdr:nvCxnSpPr>
      <xdr:spPr>
        <a:xfrm>
          <a:off x="3429000" y="6037580"/>
          <a:ext cx="7493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xdr:rowOff>
    </xdr:from>
    <xdr:to>
      <xdr:col>15</xdr:col>
      <xdr:colOff>101600</xdr:colOff>
      <xdr:row>36</xdr:row>
      <xdr:rowOff>101854</xdr:rowOff>
    </xdr:to>
    <xdr:sp macro="" textlink="">
      <xdr:nvSpPr>
        <xdr:cNvPr id="75" name="楕円 74">
          <a:extLst>
            <a:ext uri="{FF2B5EF4-FFF2-40B4-BE49-F238E27FC236}">
              <a16:creationId xmlns:a16="http://schemas.microsoft.com/office/drawing/2014/main" id="{A70C7300-F5E7-4126-9265-47E9E5E3BE03}"/>
            </a:ext>
          </a:extLst>
        </xdr:cNvPr>
        <xdr:cNvSpPr/>
      </xdr:nvSpPr>
      <xdr:spPr>
        <a:xfrm>
          <a:off x="2571750" y="59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51054</xdr:rowOff>
    </xdr:from>
    <xdr:to>
      <xdr:col>19</xdr:col>
      <xdr:colOff>177800</xdr:colOff>
      <xdr:row>36</xdr:row>
      <xdr:rowOff>87630</xdr:rowOff>
    </xdr:to>
    <xdr:cxnSp macro="">
      <xdr:nvCxnSpPr>
        <xdr:cNvPr id="76" name="直線コネクタ 75">
          <a:extLst>
            <a:ext uri="{FF2B5EF4-FFF2-40B4-BE49-F238E27FC236}">
              <a16:creationId xmlns:a16="http://schemas.microsoft.com/office/drawing/2014/main" id="{DF924152-F5F9-4D3A-9927-0B8AE39AEBBB}"/>
            </a:ext>
          </a:extLst>
        </xdr:cNvPr>
        <xdr:cNvCxnSpPr/>
      </xdr:nvCxnSpPr>
      <xdr:spPr>
        <a:xfrm>
          <a:off x="2622550" y="6001004"/>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132842</xdr:rowOff>
    </xdr:from>
    <xdr:to>
      <xdr:col>10</xdr:col>
      <xdr:colOff>165100</xdr:colOff>
      <xdr:row>36</xdr:row>
      <xdr:rowOff>62992</xdr:rowOff>
    </xdr:to>
    <xdr:sp macro="" textlink="">
      <xdr:nvSpPr>
        <xdr:cNvPr id="77" name="楕円 76">
          <a:extLst>
            <a:ext uri="{FF2B5EF4-FFF2-40B4-BE49-F238E27FC236}">
              <a16:creationId xmlns:a16="http://schemas.microsoft.com/office/drawing/2014/main" id="{E1CF3DC0-EE29-4F79-9DB2-5DFF504E82BF}"/>
            </a:ext>
          </a:extLst>
        </xdr:cNvPr>
        <xdr:cNvSpPr/>
      </xdr:nvSpPr>
      <xdr:spPr>
        <a:xfrm>
          <a:off x="1778000" y="59176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xdr:rowOff>
    </xdr:from>
    <xdr:to>
      <xdr:col>15</xdr:col>
      <xdr:colOff>50800</xdr:colOff>
      <xdr:row>36</xdr:row>
      <xdr:rowOff>51054</xdr:rowOff>
    </xdr:to>
    <xdr:cxnSp macro="">
      <xdr:nvCxnSpPr>
        <xdr:cNvPr id="78" name="直線コネクタ 77">
          <a:extLst>
            <a:ext uri="{FF2B5EF4-FFF2-40B4-BE49-F238E27FC236}">
              <a16:creationId xmlns:a16="http://schemas.microsoft.com/office/drawing/2014/main" id="{4617899A-19F4-477D-919E-A0B0A4B84DA2}"/>
            </a:ext>
          </a:extLst>
        </xdr:cNvPr>
        <xdr:cNvCxnSpPr/>
      </xdr:nvCxnSpPr>
      <xdr:spPr>
        <a:xfrm>
          <a:off x="1828800" y="5962142"/>
          <a:ext cx="7937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100838</xdr:rowOff>
    </xdr:from>
    <xdr:to>
      <xdr:col>6</xdr:col>
      <xdr:colOff>38100</xdr:colOff>
      <xdr:row>36</xdr:row>
      <xdr:rowOff>30988</xdr:rowOff>
    </xdr:to>
    <xdr:sp macro="" textlink="">
      <xdr:nvSpPr>
        <xdr:cNvPr id="79" name="楕円 78">
          <a:extLst>
            <a:ext uri="{FF2B5EF4-FFF2-40B4-BE49-F238E27FC236}">
              <a16:creationId xmlns:a16="http://schemas.microsoft.com/office/drawing/2014/main" id="{8172C80B-AD4C-4303-A098-5F5584295865}"/>
            </a:ext>
          </a:extLst>
        </xdr:cNvPr>
        <xdr:cNvSpPr/>
      </xdr:nvSpPr>
      <xdr:spPr>
        <a:xfrm>
          <a:off x="984250" y="58856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151638</xdr:rowOff>
    </xdr:from>
    <xdr:to>
      <xdr:col>10</xdr:col>
      <xdr:colOff>114300</xdr:colOff>
      <xdr:row>36</xdr:row>
      <xdr:rowOff>12192</xdr:rowOff>
    </xdr:to>
    <xdr:cxnSp macro="">
      <xdr:nvCxnSpPr>
        <xdr:cNvPr id="80" name="直線コネクタ 79">
          <a:extLst>
            <a:ext uri="{FF2B5EF4-FFF2-40B4-BE49-F238E27FC236}">
              <a16:creationId xmlns:a16="http://schemas.microsoft.com/office/drawing/2014/main" id="{DD1577EA-3341-4569-BC48-C343B86D48A7}"/>
            </a:ext>
          </a:extLst>
        </xdr:cNvPr>
        <xdr:cNvCxnSpPr/>
      </xdr:nvCxnSpPr>
      <xdr:spPr>
        <a:xfrm>
          <a:off x="1028700" y="5936488"/>
          <a:ext cx="800100"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51833</xdr:rowOff>
    </xdr:from>
    <xdr:ext cx="405111" cy="259045"/>
    <xdr:sp macro="" textlink="">
      <xdr:nvSpPr>
        <xdr:cNvPr id="81" name="n_1aveValue【道路】&#10;有形固定資産減価償却率">
          <a:extLst>
            <a:ext uri="{FF2B5EF4-FFF2-40B4-BE49-F238E27FC236}">
              <a16:creationId xmlns:a16="http://schemas.microsoft.com/office/drawing/2014/main" id="{A4E22042-CB63-4420-8761-3632E51BD794}"/>
            </a:ext>
          </a:extLst>
        </xdr:cNvPr>
        <xdr:cNvSpPr txBox="1"/>
      </xdr:nvSpPr>
      <xdr:spPr>
        <a:xfrm>
          <a:off x="3239144" y="616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17543</xdr:rowOff>
    </xdr:from>
    <xdr:ext cx="405111" cy="259045"/>
    <xdr:sp macro="" textlink="">
      <xdr:nvSpPr>
        <xdr:cNvPr id="82" name="n_2aveValue【道路】&#10;有形固定資産減価償却率">
          <a:extLst>
            <a:ext uri="{FF2B5EF4-FFF2-40B4-BE49-F238E27FC236}">
              <a16:creationId xmlns:a16="http://schemas.microsoft.com/office/drawing/2014/main" id="{9289A97C-994E-4628-B766-811F74C6B18F}"/>
            </a:ext>
          </a:extLst>
        </xdr:cNvPr>
        <xdr:cNvSpPr txBox="1"/>
      </xdr:nvSpPr>
      <xdr:spPr>
        <a:xfrm>
          <a:off x="2439044" y="613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154703</xdr:rowOff>
    </xdr:from>
    <xdr:ext cx="405111" cy="259045"/>
    <xdr:sp macro="" textlink="">
      <xdr:nvSpPr>
        <xdr:cNvPr id="83" name="n_3aveValue【道路】&#10;有形固定資産減価償却率">
          <a:extLst>
            <a:ext uri="{FF2B5EF4-FFF2-40B4-BE49-F238E27FC236}">
              <a16:creationId xmlns:a16="http://schemas.microsoft.com/office/drawing/2014/main" id="{0263ED0E-50AF-4AB8-9DEB-1F253CA08F29}"/>
            </a:ext>
          </a:extLst>
        </xdr:cNvPr>
        <xdr:cNvSpPr txBox="1"/>
      </xdr:nvSpPr>
      <xdr:spPr>
        <a:xfrm>
          <a:off x="1645294" y="61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150131</xdr:rowOff>
    </xdr:from>
    <xdr:ext cx="405111" cy="259045"/>
    <xdr:sp macro="" textlink="">
      <xdr:nvSpPr>
        <xdr:cNvPr id="84" name="n_4aveValue【道路】&#10;有形固定資産減価償却率">
          <a:extLst>
            <a:ext uri="{FF2B5EF4-FFF2-40B4-BE49-F238E27FC236}">
              <a16:creationId xmlns:a16="http://schemas.microsoft.com/office/drawing/2014/main" id="{E379255A-31BE-4B50-B3DC-1215BCA809C9}"/>
            </a:ext>
          </a:extLst>
        </xdr:cNvPr>
        <xdr:cNvSpPr txBox="1"/>
      </xdr:nvSpPr>
      <xdr:spPr>
        <a:xfrm>
          <a:off x="851544" y="6100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154957</xdr:rowOff>
    </xdr:from>
    <xdr:ext cx="405111" cy="259045"/>
    <xdr:sp macro="" textlink="">
      <xdr:nvSpPr>
        <xdr:cNvPr id="85" name="n_1mainValue【道路】&#10;有形固定資産減価償却率">
          <a:extLst>
            <a:ext uri="{FF2B5EF4-FFF2-40B4-BE49-F238E27FC236}">
              <a16:creationId xmlns:a16="http://schemas.microsoft.com/office/drawing/2014/main" id="{B7E5A42E-0D28-448C-B338-C3272048E2DF}"/>
            </a:ext>
          </a:extLst>
        </xdr:cNvPr>
        <xdr:cNvSpPr txBox="1"/>
      </xdr:nvSpPr>
      <xdr:spPr>
        <a:xfrm>
          <a:off x="323914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6" name="n_2mainValue【道路】&#10;有形固定資産減価償却率">
          <a:extLst>
            <a:ext uri="{FF2B5EF4-FFF2-40B4-BE49-F238E27FC236}">
              <a16:creationId xmlns:a16="http://schemas.microsoft.com/office/drawing/2014/main" id="{9B57BC46-83D2-4EDB-BECC-FD4C53C9EB3C}"/>
            </a:ext>
          </a:extLst>
        </xdr:cNvPr>
        <xdr:cNvSpPr txBox="1"/>
      </xdr:nvSpPr>
      <xdr:spPr>
        <a:xfrm>
          <a:off x="2439044" y="573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79519</xdr:rowOff>
    </xdr:from>
    <xdr:ext cx="405111" cy="259045"/>
    <xdr:sp macro="" textlink="">
      <xdr:nvSpPr>
        <xdr:cNvPr id="87" name="n_3mainValue【道路】&#10;有形固定資産減価償却率">
          <a:extLst>
            <a:ext uri="{FF2B5EF4-FFF2-40B4-BE49-F238E27FC236}">
              <a16:creationId xmlns:a16="http://schemas.microsoft.com/office/drawing/2014/main" id="{139F4B27-2FE6-43B1-B5C8-5FAE067F09ED}"/>
            </a:ext>
          </a:extLst>
        </xdr:cNvPr>
        <xdr:cNvSpPr txBox="1"/>
      </xdr:nvSpPr>
      <xdr:spPr>
        <a:xfrm>
          <a:off x="1645294" y="569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47515</xdr:rowOff>
    </xdr:from>
    <xdr:ext cx="405111" cy="259045"/>
    <xdr:sp macro="" textlink="">
      <xdr:nvSpPr>
        <xdr:cNvPr id="88" name="n_4mainValue【道路】&#10;有形固定資産減価償却率">
          <a:extLst>
            <a:ext uri="{FF2B5EF4-FFF2-40B4-BE49-F238E27FC236}">
              <a16:creationId xmlns:a16="http://schemas.microsoft.com/office/drawing/2014/main" id="{664BC389-52FC-45EF-8E74-621443896AE4}"/>
            </a:ext>
          </a:extLst>
        </xdr:cNvPr>
        <xdr:cNvSpPr txBox="1"/>
      </xdr:nvSpPr>
      <xdr:spPr>
        <a:xfrm>
          <a:off x="851544" y="566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290B994-EACC-494E-974B-453D40349417}"/>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98A9190-C0FD-410D-9054-85FB7914D62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A1D6F8F-7FBB-49E8-B033-4C1B878E380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BC38D80-B0CF-4A07-9736-D35260598BE5}"/>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82BAA6D-5746-4808-BE0B-23C74380EE0C}"/>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37A78F2-F646-4E2B-B6B3-0BF85DA22D11}"/>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8E5A7B4-B414-465B-BDF4-4AB5559E1ADA}"/>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D303D35-7C23-4A06-B90F-DB90B69F6769}"/>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0682786-C211-47BF-AC5F-EF552EE4A0DA}"/>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F792EEA-CB02-48E9-9698-AB48D0610B65}"/>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B022A30C-775B-4684-A48D-C629E3FCF6EE}"/>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C94F403D-B1DB-4A26-91EF-89273153ABCB}"/>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E037D8CB-3BBF-42A2-9B26-420CABD3691A}"/>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1A91DCD6-F11B-476C-A35C-11E9CB67F80B}"/>
            </a:ext>
          </a:extLst>
        </xdr:cNvPr>
        <xdr:cNvSpPr txBox="1"/>
      </xdr:nvSpPr>
      <xdr:spPr>
        <a:xfrm>
          <a:off x="5482151" y="6328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FDF4DD6F-2F7E-44A2-B7EC-23A6DF83EF45}"/>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B70FFFE-376F-4AE0-BBF6-80FF030DE6D6}"/>
            </a:ext>
          </a:extLst>
        </xdr:cNvPr>
        <xdr:cNvSpPr txBox="1"/>
      </xdr:nvSpPr>
      <xdr:spPr>
        <a:xfrm>
          <a:off x="5482151" y="589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513E155E-DC49-4E58-99C0-04D132FED405}"/>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5E586D57-8CC7-44CD-99EF-7164F7BC016B}"/>
            </a:ext>
          </a:extLst>
        </xdr:cNvPr>
        <xdr:cNvSpPr txBox="1"/>
      </xdr:nvSpPr>
      <xdr:spPr>
        <a:xfrm>
          <a:off x="5482151" y="545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3203B118-0616-4F7B-9D83-42FEC62C330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24DF2C5E-944E-4748-B48D-E3759F513EDD}"/>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73B8728D-A794-4A9E-A6DC-3C709BCB7D47}"/>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84F43592-227F-47C2-9A32-CD2B4108804B}"/>
            </a:ext>
          </a:extLst>
        </xdr:cNvPr>
        <xdr:cNvCxnSpPr/>
      </xdr:nvCxnSpPr>
      <xdr:spPr>
        <a:xfrm flipV="1">
          <a:off x="9429115" y="5754837"/>
          <a:ext cx="0" cy="927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E8B6452B-ABAA-4D71-B0D0-B60A4DE44BCE}"/>
            </a:ext>
          </a:extLst>
        </xdr:cNvPr>
        <xdr:cNvSpPr txBox="1"/>
      </xdr:nvSpPr>
      <xdr:spPr>
        <a:xfrm>
          <a:off x="9467850" y="6686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8ED3D1A5-9567-4314-8E81-2C10FAA3FE2A}"/>
            </a:ext>
          </a:extLst>
        </xdr:cNvPr>
        <xdr:cNvCxnSpPr/>
      </xdr:nvCxnSpPr>
      <xdr:spPr>
        <a:xfrm>
          <a:off x="9359900" y="66825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4380EA25-D80C-475F-B55C-CA160FAFF498}"/>
            </a:ext>
          </a:extLst>
        </xdr:cNvPr>
        <xdr:cNvSpPr txBox="1"/>
      </xdr:nvSpPr>
      <xdr:spPr>
        <a:xfrm>
          <a:off x="9467850" y="553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E3E53391-9BDD-43C5-96EB-C7EF025BEA28}"/>
            </a:ext>
          </a:extLst>
        </xdr:cNvPr>
        <xdr:cNvCxnSpPr/>
      </xdr:nvCxnSpPr>
      <xdr:spPr>
        <a:xfrm>
          <a:off x="9359900" y="5754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66372</xdr:rowOff>
    </xdr:from>
    <xdr:ext cx="534377" cy="259045"/>
    <xdr:sp macro="" textlink="">
      <xdr:nvSpPr>
        <xdr:cNvPr id="115" name="【道路】&#10;一人当たり延長平均値テキスト">
          <a:extLst>
            <a:ext uri="{FF2B5EF4-FFF2-40B4-BE49-F238E27FC236}">
              <a16:creationId xmlns:a16="http://schemas.microsoft.com/office/drawing/2014/main" id="{F2150B1B-53C0-4530-9E9B-1FAF3EAD0ECA}"/>
            </a:ext>
          </a:extLst>
        </xdr:cNvPr>
        <xdr:cNvSpPr txBox="1"/>
      </xdr:nvSpPr>
      <xdr:spPr>
        <a:xfrm>
          <a:off x="9467850" y="6346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84E5F036-8D96-4DD4-A162-F2B4FE91131C}"/>
            </a:ext>
          </a:extLst>
        </xdr:cNvPr>
        <xdr:cNvSpPr/>
      </xdr:nvSpPr>
      <xdr:spPr>
        <a:xfrm>
          <a:off x="9398000" y="6368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35BC93D1-F684-48EC-8B4A-CD463905C6D6}"/>
            </a:ext>
          </a:extLst>
        </xdr:cNvPr>
        <xdr:cNvSpPr/>
      </xdr:nvSpPr>
      <xdr:spPr>
        <a:xfrm>
          <a:off x="8636000" y="63726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172D6F68-B831-4946-A599-2061E2A7C66C}"/>
            </a:ext>
          </a:extLst>
        </xdr:cNvPr>
        <xdr:cNvSpPr/>
      </xdr:nvSpPr>
      <xdr:spPr>
        <a:xfrm>
          <a:off x="7842250" y="63840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C465322F-636E-415B-B8B7-8CF92D6A51C5}"/>
            </a:ext>
          </a:extLst>
        </xdr:cNvPr>
        <xdr:cNvSpPr/>
      </xdr:nvSpPr>
      <xdr:spPr>
        <a:xfrm>
          <a:off x="7029450" y="63861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EB1EFB2E-7CA3-42FB-A0CA-3537F7D12808}"/>
            </a:ext>
          </a:extLst>
        </xdr:cNvPr>
        <xdr:cNvSpPr/>
      </xdr:nvSpPr>
      <xdr:spPr>
        <a:xfrm>
          <a:off x="6235700" y="64081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D006436-0850-4796-978B-37E7C64BA5DD}"/>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320AD7F-2F46-497F-A861-0ABD70209A03}"/>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33D8158-2118-4497-BB5E-4BF1924DFC2F}"/>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56B78DA-C1F3-4FE3-8F2C-3AE5DFEDF47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070A34B-DC7A-4B97-A5DB-58BF19D309F5}"/>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148524</xdr:rowOff>
    </xdr:from>
    <xdr:to>
      <xdr:col>55</xdr:col>
      <xdr:colOff>50800</xdr:colOff>
      <xdr:row>38</xdr:row>
      <xdr:rowOff>78674</xdr:rowOff>
    </xdr:to>
    <xdr:sp macro="" textlink="">
      <xdr:nvSpPr>
        <xdr:cNvPr id="126" name="楕円 125">
          <a:extLst>
            <a:ext uri="{FF2B5EF4-FFF2-40B4-BE49-F238E27FC236}">
              <a16:creationId xmlns:a16="http://schemas.microsoft.com/office/drawing/2014/main" id="{BD44A1BD-DF68-4205-8458-A7B021AD0992}"/>
            </a:ext>
          </a:extLst>
        </xdr:cNvPr>
        <xdr:cNvSpPr/>
      </xdr:nvSpPr>
      <xdr:spPr>
        <a:xfrm>
          <a:off x="9398000" y="62635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171401</xdr:rowOff>
    </xdr:from>
    <xdr:ext cx="534377" cy="259045"/>
    <xdr:sp macro="" textlink="">
      <xdr:nvSpPr>
        <xdr:cNvPr id="127" name="【道路】&#10;一人当たり延長該当値テキスト">
          <a:extLst>
            <a:ext uri="{FF2B5EF4-FFF2-40B4-BE49-F238E27FC236}">
              <a16:creationId xmlns:a16="http://schemas.microsoft.com/office/drawing/2014/main" id="{7F1462B6-4044-418F-9440-B90639DAB454}"/>
            </a:ext>
          </a:extLst>
        </xdr:cNvPr>
        <xdr:cNvSpPr txBox="1"/>
      </xdr:nvSpPr>
      <xdr:spPr>
        <a:xfrm>
          <a:off x="9467850" y="611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149530</xdr:rowOff>
    </xdr:from>
    <xdr:to>
      <xdr:col>50</xdr:col>
      <xdr:colOff>165100</xdr:colOff>
      <xdr:row>38</xdr:row>
      <xdr:rowOff>79680</xdr:rowOff>
    </xdr:to>
    <xdr:sp macro="" textlink="">
      <xdr:nvSpPr>
        <xdr:cNvPr id="128" name="楕円 127">
          <a:extLst>
            <a:ext uri="{FF2B5EF4-FFF2-40B4-BE49-F238E27FC236}">
              <a16:creationId xmlns:a16="http://schemas.microsoft.com/office/drawing/2014/main" id="{3090A11C-3689-4841-A67F-017C968123C4}"/>
            </a:ext>
          </a:extLst>
        </xdr:cNvPr>
        <xdr:cNvSpPr/>
      </xdr:nvSpPr>
      <xdr:spPr>
        <a:xfrm>
          <a:off x="8636000" y="6264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27874</xdr:rowOff>
    </xdr:from>
    <xdr:to>
      <xdr:col>55</xdr:col>
      <xdr:colOff>0</xdr:colOff>
      <xdr:row>38</xdr:row>
      <xdr:rowOff>28880</xdr:rowOff>
    </xdr:to>
    <xdr:cxnSp macro="">
      <xdr:nvCxnSpPr>
        <xdr:cNvPr id="129" name="直線コネクタ 128">
          <a:extLst>
            <a:ext uri="{FF2B5EF4-FFF2-40B4-BE49-F238E27FC236}">
              <a16:creationId xmlns:a16="http://schemas.microsoft.com/office/drawing/2014/main" id="{5C5A18F5-66D9-48A5-96B8-1E5847373BF4}"/>
            </a:ext>
          </a:extLst>
        </xdr:cNvPr>
        <xdr:cNvCxnSpPr/>
      </xdr:nvCxnSpPr>
      <xdr:spPr>
        <a:xfrm flipV="1">
          <a:off x="8686800" y="6308024"/>
          <a:ext cx="74295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153919</xdr:rowOff>
    </xdr:from>
    <xdr:to>
      <xdr:col>46</xdr:col>
      <xdr:colOff>38100</xdr:colOff>
      <xdr:row>38</xdr:row>
      <xdr:rowOff>84069</xdr:rowOff>
    </xdr:to>
    <xdr:sp macro="" textlink="">
      <xdr:nvSpPr>
        <xdr:cNvPr id="130" name="楕円 129">
          <a:extLst>
            <a:ext uri="{FF2B5EF4-FFF2-40B4-BE49-F238E27FC236}">
              <a16:creationId xmlns:a16="http://schemas.microsoft.com/office/drawing/2014/main" id="{7899C87C-94B3-477B-A740-BA0E6B5510C9}"/>
            </a:ext>
          </a:extLst>
        </xdr:cNvPr>
        <xdr:cNvSpPr/>
      </xdr:nvSpPr>
      <xdr:spPr>
        <a:xfrm>
          <a:off x="7842250" y="62689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28880</xdr:rowOff>
    </xdr:from>
    <xdr:to>
      <xdr:col>50</xdr:col>
      <xdr:colOff>114300</xdr:colOff>
      <xdr:row>38</xdr:row>
      <xdr:rowOff>33269</xdr:rowOff>
    </xdr:to>
    <xdr:cxnSp macro="">
      <xdr:nvCxnSpPr>
        <xdr:cNvPr id="131" name="直線コネクタ 130">
          <a:extLst>
            <a:ext uri="{FF2B5EF4-FFF2-40B4-BE49-F238E27FC236}">
              <a16:creationId xmlns:a16="http://schemas.microsoft.com/office/drawing/2014/main" id="{0FABC8DC-3F32-401D-92D1-ED2287639A4F}"/>
            </a:ext>
          </a:extLst>
        </xdr:cNvPr>
        <xdr:cNvCxnSpPr/>
      </xdr:nvCxnSpPr>
      <xdr:spPr>
        <a:xfrm flipV="1">
          <a:off x="7886700" y="6309030"/>
          <a:ext cx="8001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157393</xdr:rowOff>
    </xdr:from>
    <xdr:to>
      <xdr:col>41</xdr:col>
      <xdr:colOff>101600</xdr:colOff>
      <xdr:row>38</xdr:row>
      <xdr:rowOff>87543</xdr:rowOff>
    </xdr:to>
    <xdr:sp macro="" textlink="">
      <xdr:nvSpPr>
        <xdr:cNvPr id="132" name="楕円 131">
          <a:extLst>
            <a:ext uri="{FF2B5EF4-FFF2-40B4-BE49-F238E27FC236}">
              <a16:creationId xmlns:a16="http://schemas.microsoft.com/office/drawing/2014/main" id="{53C23BD3-E7BE-476F-84B4-A7FC70E74372}"/>
            </a:ext>
          </a:extLst>
        </xdr:cNvPr>
        <xdr:cNvSpPr/>
      </xdr:nvSpPr>
      <xdr:spPr>
        <a:xfrm>
          <a:off x="7029450" y="62724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33269</xdr:rowOff>
    </xdr:from>
    <xdr:to>
      <xdr:col>45</xdr:col>
      <xdr:colOff>177800</xdr:colOff>
      <xdr:row>38</xdr:row>
      <xdr:rowOff>36743</xdr:rowOff>
    </xdr:to>
    <xdr:cxnSp macro="">
      <xdr:nvCxnSpPr>
        <xdr:cNvPr id="133" name="直線コネクタ 132">
          <a:extLst>
            <a:ext uri="{FF2B5EF4-FFF2-40B4-BE49-F238E27FC236}">
              <a16:creationId xmlns:a16="http://schemas.microsoft.com/office/drawing/2014/main" id="{4FDD716A-C7CD-43FF-A0FF-4EAAAA582360}"/>
            </a:ext>
          </a:extLst>
        </xdr:cNvPr>
        <xdr:cNvCxnSpPr/>
      </xdr:nvCxnSpPr>
      <xdr:spPr>
        <a:xfrm flipV="1">
          <a:off x="7080250" y="6313419"/>
          <a:ext cx="80645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158125</xdr:rowOff>
    </xdr:from>
    <xdr:to>
      <xdr:col>36</xdr:col>
      <xdr:colOff>165100</xdr:colOff>
      <xdr:row>38</xdr:row>
      <xdr:rowOff>88275</xdr:rowOff>
    </xdr:to>
    <xdr:sp macro="" textlink="">
      <xdr:nvSpPr>
        <xdr:cNvPr id="134" name="楕円 133">
          <a:extLst>
            <a:ext uri="{FF2B5EF4-FFF2-40B4-BE49-F238E27FC236}">
              <a16:creationId xmlns:a16="http://schemas.microsoft.com/office/drawing/2014/main" id="{31E9B5BB-1CA4-46A9-A408-CBBC64246442}"/>
            </a:ext>
          </a:extLst>
        </xdr:cNvPr>
        <xdr:cNvSpPr/>
      </xdr:nvSpPr>
      <xdr:spPr>
        <a:xfrm>
          <a:off x="6235700" y="6273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36743</xdr:rowOff>
    </xdr:from>
    <xdr:to>
      <xdr:col>41</xdr:col>
      <xdr:colOff>50800</xdr:colOff>
      <xdr:row>38</xdr:row>
      <xdr:rowOff>37475</xdr:rowOff>
    </xdr:to>
    <xdr:cxnSp macro="">
      <xdr:nvCxnSpPr>
        <xdr:cNvPr id="135" name="直線コネクタ 134">
          <a:extLst>
            <a:ext uri="{FF2B5EF4-FFF2-40B4-BE49-F238E27FC236}">
              <a16:creationId xmlns:a16="http://schemas.microsoft.com/office/drawing/2014/main" id="{12ABD9D1-AFDC-4681-8F49-CA4DF5796FA7}"/>
            </a:ext>
          </a:extLst>
        </xdr:cNvPr>
        <xdr:cNvCxnSpPr/>
      </xdr:nvCxnSpPr>
      <xdr:spPr>
        <a:xfrm flipV="1">
          <a:off x="6286500" y="6316893"/>
          <a:ext cx="79375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13748</xdr:rowOff>
    </xdr:from>
    <xdr:ext cx="534377" cy="259045"/>
    <xdr:sp macro="" textlink="">
      <xdr:nvSpPr>
        <xdr:cNvPr id="136" name="n_1aveValue【道路】&#10;一人当たり延長">
          <a:extLst>
            <a:ext uri="{FF2B5EF4-FFF2-40B4-BE49-F238E27FC236}">
              <a16:creationId xmlns:a16="http://schemas.microsoft.com/office/drawing/2014/main" id="{901D7A01-BFDD-484E-AF58-31DBDDA17444}"/>
            </a:ext>
          </a:extLst>
        </xdr:cNvPr>
        <xdr:cNvSpPr txBox="1"/>
      </xdr:nvSpPr>
      <xdr:spPr>
        <a:xfrm>
          <a:off x="8425961" y="645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25224</xdr:rowOff>
    </xdr:from>
    <xdr:ext cx="534377" cy="259045"/>
    <xdr:sp macro="" textlink="">
      <xdr:nvSpPr>
        <xdr:cNvPr id="137" name="n_2aveValue【道路】&#10;一人当たり延長">
          <a:extLst>
            <a:ext uri="{FF2B5EF4-FFF2-40B4-BE49-F238E27FC236}">
              <a16:creationId xmlns:a16="http://schemas.microsoft.com/office/drawing/2014/main" id="{3F2714FB-D64D-4197-8D73-C36EFBF59E5E}"/>
            </a:ext>
          </a:extLst>
        </xdr:cNvPr>
        <xdr:cNvSpPr txBox="1"/>
      </xdr:nvSpPr>
      <xdr:spPr>
        <a:xfrm>
          <a:off x="7644911" y="647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27281</xdr:rowOff>
    </xdr:from>
    <xdr:ext cx="534377" cy="259045"/>
    <xdr:sp macro="" textlink="">
      <xdr:nvSpPr>
        <xdr:cNvPr id="138" name="n_3aveValue【道路】&#10;一人当たり延長">
          <a:extLst>
            <a:ext uri="{FF2B5EF4-FFF2-40B4-BE49-F238E27FC236}">
              <a16:creationId xmlns:a16="http://schemas.microsoft.com/office/drawing/2014/main" id="{7B138AD5-B01F-4F40-8FF6-1FC02A238E84}"/>
            </a:ext>
          </a:extLst>
        </xdr:cNvPr>
        <xdr:cNvSpPr txBox="1"/>
      </xdr:nvSpPr>
      <xdr:spPr>
        <a:xfrm>
          <a:off x="6851161" y="647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49318</xdr:rowOff>
    </xdr:from>
    <xdr:ext cx="534377" cy="259045"/>
    <xdr:sp macro="" textlink="">
      <xdr:nvSpPr>
        <xdr:cNvPr id="139" name="n_4aveValue【道路】&#10;一人当たり延長">
          <a:extLst>
            <a:ext uri="{FF2B5EF4-FFF2-40B4-BE49-F238E27FC236}">
              <a16:creationId xmlns:a16="http://schemas.microsoft.com/office/drawing/2014/main" id="{551BE44E-99A6-4906-9218-3CCF66CB16F5}"/>
            </a:ext>
          </a:extLst>
        </xdr:cNvPr>
        <xdr:cNvSpPr txBox="1"/>
      </xdr:nvSpPr>
      <xdr:spPr>
        <a:xfrm>
          <a:off x="6038361" y="649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96207</xdr:rowOff>
    </xdr:from>
    <xdr:ext cx="534377" cy="259045"/>
    <xdr:sp macro="" textlink="">
      <xdr:nvSpPr>
        <xdr:cNvPr id="140" name="n_1mainValue【道路】&#10;一人当たり延長">
          <a:extLst>
            <a:ext uri="{FF2B5EF4-FFF2-40B4-BE49-F238E27FC236}">
              <a16:creationId xmlns:a16="http://schemas.microsoft.com/office/drawing/2014/main" id="{375CDF20-4245-479D-A449-6CDD5BC1BF1B}"/>
            </a:ext>
          </a:extLst>
        </xdr:cNvPr>
        <xdr:cNvSpPr txBox="1"/>
      </xdr:nvSpPr>
      <xdr:spPr>
        <a:xfrm>
          <a:off x="8425961" y="604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100596</xdr:rowOff>
    </xdr:from>
    <xdr:ext cx="534377" cy="259045"/>
    <xdr:sp macro="" textlink="">
      <xdr:nvSpPr>
        <xdr:cNvPr id="141" name="n_2mainValue【道路】&#10;一人当たり延長">
          <a:extLst>
            <a:ext uri="{FF2B5EF4-FFF2-40B4-BE49-F238E27FC236}">
              <a16:creationId xmlns:a16="http://schemas.microsoft.com/office/drawing/2014/main" id="{438ED705-5ED0-49FE-A541-2AC7530BCD9C}"/>
            </a:ext>
          </a:extLst>
        </xdr:cNvPr>
        <xdr:cNvSpPr txBox="1"/>
      </xdr:nvSpPr>
      <xdr:spPr>
        <a:xfrm>
          <a:off x="7644911" y="605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104070</xdr:rowOff>
    </xdr:from>
    <xdr:ext cx="534377" cy="259045"/>
    <xdr:sp macro="" textlink="">
      <xdr:nvSpPr>
        <xdr:cNvPr id="142" name="n_3mainValue【道路】&#10;一人当たり延長">
          <a:extLst>
            <a:ext uri="{FF2B5EF4-FFF2-40B4-BE49-F238E27FC236}">
              <a16:creationId xmlns:a16="http://schemas.microsoft.com/office/drawing/2014/main" id="{9F8F17C4-E599-4910-A769-C00ABC53FDD0}"/>
            </a:ext>
          </a:extLst>
        </xdr:cNvPr>
        <xdr:cNvSpPr txBox="1"/>
      </xdr:nvSpPr>
      <xdr:spPr>
        <a:xfrm>
          <a:off x="6851161" y="605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104802</xdr:rowOff>
    </xdr:from>
    <xdr:ext cx="534377" cy="259045"/>
    <xdr:sp macro="" textlink="">
      <xdr:nvSpPr>
        <xdr:cNvPr id="143" name="n_4mainValue【道路】&#10;一人当たり延長">
          <a:extLst>
            <a:ext uri="{FF2B5EF4-FFF2-40B4-BE49-F238E27FC236}">
              <a16:creationId xmlns:a16="http://schemas.microsoft.com/office/drawing/2014/main" id="{0031ECD6-54F4-436A-8FE4-DD035AF07309}"/>
            </a:ext>
          </a:extLst>
        </xdr:cNvPr>
        <xdr:cNvSpPr txBox="1"/>
      </xdr:nvSpPr>
      <xdr:spPr>
        <a:xfrm>
          <a:off x="6038361" y="60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F723C476-FE64-4132-ACA1-9D7C5EC32E5B}"/>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2EDB41E-9601-4733-947C-B2F3741A07B3}"/>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5055004C-D949-4044-806A-A98DD964DDEF}"/>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6AC0569C-6E51-492B-8F58-81ECA34BDE08}"/>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D2A93C7-7130-44D5-89B9-00853AFEC74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9C391C2D-F900-414C-916D-DB89BD7085AC}"/>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2574321C-BF35-4FC2-85F2-5F4EF0367BF9}"/>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48ECFBEC-3A60-4014-81BC-4B9EB9BF8901}"/>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B6F0B550-34F6-4599-95D2-4A048898C323}"/>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8384969D-CAE7-452C-9F79-832855C86B4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706E1BD2-D899-407C-8A9F-57E92DEE052F}"/>
            </a:ext>
          </a:extLst>
        </xdr:cNvPr>
        <xdr:cNvSpPr txBox="1"/>
      </xdr:nvSpPr>
      <xdr:spPr>
        <a:xfrm>
          <a:off x="3398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7785AE38-9D7B-42BE-94C2-6F2FA185EA39}"/>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1AA2A80A-DF9D-47A7-A51F-2D832D18ECA0}"/>
            </a:ext>
          </a:extLst>
        </xdr:cNvPr>
        <xdr:cNvSpPr txBox="1"/>
      </xdr:nvSpPr>
      <xdr:spPr>
        <a:xfrm>
          <a:off x="3398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D6439929-FDCA-4C19-8BDE-CD08E15223BD}"/>
            </a:ext>
          </a:extLst>
        </xdr:cNvPr>
        <xdr:cNvCxnSpPr/>
      </xdr:nvCxnSpPr>
      <xdr:spPr>
        <a:xfrm>
          <a:off x="6858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F787A646-13E5-49ED-A83A-D32E8BAFA9B4}"/>
            </a:ext>
          </a:extLst>
        </xdr:cNvPr>
        <xdr:cNvSpPr txBox="1"/>
      </xdr:nvSpPr>
      <xdr:spPr>
        <a:xfrm>
          <a:off x="3398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9F5A9E55-AC32-4C83-A01C-6B440FF7D238}"/>
            </a:ext>
          </a:extLst>
        </xdr:cNvPr>
        <xdr:cNvCxnSpPr/>
      </xdr:nvCxnSpPr>
      <xdr:spPr>
        <a:xfrm>
          <a:off x="6858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A1EDB895-FDA5-4BC3-929E-AF99605873DC}"/>
            </a:ext>
          </a:extLst>
        </xdr:cNvPr>
        <xdr:cNvSpPr txBox="1"/>
      </xdr:nvSpPr>
      <xdr:spPr>
        <a:xfrm>
          <a:off x="3398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D51D3715-3C0B-47A3-A1F3-4233CCC2A1B8}"/>
            </a:ext>
          </a:extLst>
        </xdr:cNvPr>
        <xdr:cNvCxnSpPr/>
      </xdr:nvCxnSpPr>
      <xdr:spPr>
        <a:xfrm>
          <a:off x="6858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38E008B5-5C21-49EE-8420-CE8D97236F6E}"/>
            </a:ext>
          </a:extLst>
        </xdr:cNvPr>
        <xdr:cNvSpPr txBox="1"/>
      </xdr:nvSpPr>
      <xdr:spPr>
        <a:xfrm>
          <a:off x="3398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AF3F9F7F-E19B-4029-A5E6-C75A0F23E17B}"/>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D13C61B3-FF97-4415-8D16-760FF54D4691}"/>
            </a:ext>
          </a:extLst>
        </xdr:cNvPr>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F4033489-9023-414E-9CD8-1E695336E714}"/>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10F57ABA-753E-4EF8-A03B-73BFA322CA34}"/>
            </a:ext>
          </a:extLst>
        </xdr:cNvPr>
        <xdr:cNvCxnSpPr/>
      </xdr:nvCxnSpPr>
      <xdr:spPr>
        <a:xfrm flipV="1">
          <a:off x="4177665" y="9125712"/>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D4633604-A985-4803-82D9-44E671B8BC0F}"/>
            </a:ext>
          </a:extLst>
        </xdr:cNvPr>
        <xdr:cNvSpPr txBox="1"/>
      </xdr:nvSpPr>
      <xdr:spPr>
        <a:xfrm>
          <a:off x="4216400" y="10409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9E9B89C2-B491-486C-BD75-87EC94B9A07D}"/>
            </a:ext>
          </a:extLst>
        </xdr:cNvPr>
        <xdr:cNvCxnSpPr/>
      </xdr:nvCxnSpPr>
      <xdr:spPr>
        <a:xfrm>
          <a:off x="4108450" y="10405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21E18F9C-0132-4518-9649-6474D4AFA8B8}"/>
            </a:ext>
          </a:extLst>
        </xdr:cNvPr>
        <xdr:cNvSpPr txBox="1"/>
      </xdr:nvSpPr>
      <xdr:spPr>
        <a:xfrm>
          <a:off x="4216400" y="891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AB70FA5B-7914-46BA-BDE2-E1EB1517E0D6}"/>
            </a:ext>
          </a:extLst>
        </xdr:cNvPr>
        <xdr:cNvCxnSpPr/>
      </xdr:nvCxnSpPr>
      <xdr:spPr>
        <a:xfrm>
          <a:off x="4108450" y="91257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105935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5359340A-30DC-4162-A526-A38B47DB8030}"/>
            </a:ext>
          </a:extLst>
        </xdr:cNvPr>
        <xdr:cNvSpPr txBox="1"/>
      </xdr:nvSpPr>
      <xdr:spPr>
        <a:xfrm>
          <a:off x="4216400" y="9688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5248D972-8680-466F-9CC1-280293CA5C66}"/>
            </a:ext>
          </a:extLst>
        </xdr:cNvPr>
        <xdr:cNvSpPr/>
      </xdr:nvSpPr>
      <xdr:spPr>
        <a:xfrm>
          <a:off x="4127500" y="97096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4A269E82-4724-4899-93E9-8822A38E9797}"/>
            </a:ext>
          </a:extLst>
        </xdr:cNvPr>
        <xdr:cNvSpPr/>
      </xdr:nvSpPr>
      <xdr:spPr>
        <a:xfrm>
          <a:off x="3384550" y="97005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11BB491B-7330-42B0-A282-97F46CE59092}"/>
            </a:ext>
          </a:extLst>
        </xdr:cNvPr>
        <xdr:cNvSpPr/>
      </xdr:nvSpPr>
      <xdr:spPr>
        <a:xfrm>
          <a:off x="2571750" y="963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2017546E-48DA-4DBB-A839-6FF225436EC4}"/>
            </a:ext>
          </a:extLst>
        </xdr:cNvPr>
        <xdr:cNvSpPr/>
      </xdr:nvSpPr>
      <xdr:spPr>
        <a:xfrm>
          <a:off x="1778000" y="95742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1B0299B6-50C7-430C-B31C-05C4C877E95D}"/>
            </a:ext>
          </a:extLst>
        </xdr:cNvPr>
        <xdr:cNvSpPr/>
      </xdr:nvSpPr>
      <xdr:spPr>
        <a:xfrm>
          <a:off x="984250" y="96410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69371F1D-52D3-4E35-8749-E30BDE6640F2}"/>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46B57B56-C6B7-4E7A-94C8-FA90F0E4A49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81F3DFE-E0B6-486B-98D7-C156BB150C4A}"/>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F64C079-2771-4078-A969-C1CB4F83D2F3}"/>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6FD17CE-F5B2-401A-9999-346A1EF332C4}"/>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6350</xdr:rowOff>
    </xdr:from>
    <xdr:to>
      <xdr:col>24</xdr:col>
      <xdr:colOff>114300</xdr:colOff>
      <xdr:row>57</xdr:row>
      <xdr:rowOff>107950</xdr:rowOff>
    </xdr:to>
    <xdr:sp macro="" textlink="">
      <xdr:nvSpPr>
        <xdr:cNvPr id="182" name="楕円 181">
          <a:extLst>
            <a:ext uri="{FF2B5EF4-FFF2-40B4-BE49-F238E27FC236}">
              <a16:creationId xmlns:a16="http://schemas.microsoft.com/office/drawing/2014/main" id="{41C488FE-79E0-48C2-9B51-069D6A92D9E0}"/>
            </a:ext>
          </a:extLst>
        </xdr:cNvPr>
        <xdr:cNvSpPr/>
      </xdr:nvSpPr>
      <xdr:spPr>
        <a:xfrm>
          <a:off x="41275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29227</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BD8F0466-143C-477B-ADE3-CC8FEA6F63AE}"/>
            </a:ext>
          </a:extLst>
        </xdr:cNvPr>
        <xdr:cNvSpPr txBox="1"/>
      </xdr:nvSpPr>
      <xdr:spPr>
        <a:xfrm>
          <a:off x="4216400" y="928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104648</xdr:rowOff>
    </xdr:from>
    <xdr:to>
      <xdr:col>20</xdr:col>
      <xdr:colOff>38100</xdr:colOff>
      <xdr:row>57</xdr:row>
      <xdr:rowOff>34798</xdr:rowOff>
    </xdr:to>
    <xdr:sp macro="" textlink="">
      <xdr:nvSpPr>
        <xdr:cNvPr id="184" name="楕円 183">
          <a:extLst>
            <a:ext uri="{FF2B5EF4-FFF2-40B4-BE49-F238E27FC236}">
              <a16:creationId xmlns:a16="http://schemas.microsoft.com/office/drawing/2014/main" id="{750ADC68-5868-4482-8958-526A1D1C50EF}"/>
            </a:ext>
          </a:extLst>
        </xdr:cNvPr>
        <xdr:cNvSpPr/>
      </xdr:nvSpPr>
      <xdr:spPr>
        <a:xfrm>
          <a:off x="3384550" y="93565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155448</xdr:rowOff>
    </xdr:from>
    <xdr:to>
      <xdr:col>24</xdr:col>
      <xdr:colOff>63500</xdr:colOff>
      <xdr:row>57</xdr:row>
      <xdr:rowOff>57150</xdr:rowOff>
    </xdr:to>
    <xdr:cxnSp macro="">
      <xdr:nvCxnSpPr>
        <xdr:cNvPr id="185" name="直線コネクタ 184">
          <a:extLst>
            <a:ext uri="{FF2B5EF4-FFF2-40B4-BE49-F238E27FC236}">
              <a16:creationId xmlns:a16="http://schemas.microsoft.com/office/drawing/2014/main" id="{83844943-0E15-4085-B736-CE9A99A5B69B}"/>
            </a:ext>
          </a:extLst>
        </xdr:cNvPr>
        <xdr:cNvCxnSpPr/>
      </xdr:nvCxnSpPr>
      <xdr:spPr>
        <a:xfrm>
          <a:off x="3429000" y="9407398"/>
          <a:ext cx="749300" cy="6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26924</xdr:rowOff>
    </xdr:from>
    <xdr:to>
      <xdr:col>15</xdr:col>
      <xdr:colOff>101600</xdr:colOff>
      <xdr:row>56</xdr:row>
      <xdr:rowOff>128524</xdr:rowOff>
    </xdr:to>
    <xdr:sp macro="" textlink="">
      <xdr:nvSpPr>
        <xdr:cNvPr id="186" name="楕円 185">
          <a:extLst>
            <a:ext uri="{FF2B5EF4-FFF2-40B4-BE49-F238E27FC236}">
              <a16:creationId xmlns:a16="http://schemas.microsoft.com/office/drawing/2014/main" id="{41A92C73-D732-42C4-91D4-96AE516FA126}"/>
            </a:ext>
          </a:extLst>
        </xdr:cNvPr>
        <xdr:cNvSpPr/>
      </xdr:nvSpPr>
      <xdr:spPr>
        <a:xfrm>
          <a:off x="2571750" y="927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77724</xdr:rowOff>
    </xdr:from>
    <xdr:to>
      <xdr:col>19</xdr:col>
      <xdr:colOff>177800</xdr:colOff>
      <xdr:row>56</xdr:row>
      <xdr:rowOff>155448</xdr:rowOff>
    </xdr:to>
    <xdr:cxnSp macro="">
      <xdr:nvCxnSpPr>
        <xdr:cNvPr id="187" name="直線コネクタ 186">
          <a:extLst>
            <a:ext uri="{FF2B5EF4-FFF2-40B4-BE49-F238E27FC236}">
              <a16:creationId xmlns:a16="http://schemas.microsoft.com/office/drawing/2014/main" id="{D992E021-5EF7-4FCA-8D6F-AB3F083A6B62}"/>
            </a:ext>
          </a:extLst>
        </xdr:cNvPr>
        <xdr:cNvCxnSpPr/>
      </xdr:nvCxnSpPr>
      <xdr:spPr>
        <a:xfrm>
          <a:off x="2622550" y="9329674"/>
          <a:ext cx="80645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120650</xdr:rowOff>
    </xdr:from>
    <xdr:to>
      <xdr:col>10</xdr:col>
      <xdr:colOff>165100</xdr:colOff>
      <xdr:row>56</xdr:row>
      <xdr:rowOff>50800</xdr:rowOff>
    </xdr:to>
    <xdr:sp macro="" textlink="">
      <xdr:nvSpPr>
        <xdr:cNvPr id="188" name="楕円 187">
          <a:extLst>
            <a:ext uri="{FF2B5EF4-FFF2-40B4-BE49-F238E27FC236}">
              <a16:creationId xmlns:a16="http://schemas.microsoft.com/office/drawing/2014/main" id="{4D82D75C-CD28-47C2-AAAA-DC70613163EB}"/>
            </a:ext>
          </a:extLst>
        </xdr:cNvPr>
        <xdr:cNvSpPr/>
      </xdr:nvSpPr>
      <xdr:spPr>
        <a:xfrm>
          <a:off x="1778000" y="9207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0</xdr:rowOff>
    </xdr:from>
    <xdr:to>
      <xdr:col>15</xdr:col>
      <xdr:colOff>50800</xdr:colOff>
      <xdr:row>56</xdr:row>
      <xdr:rowOff>77724</xdr:rowOff>
    </xdr:to>
    <xdr:cxnSp macro="">
      <xdr:nvCxnSpPr>
        <xdr:cNvPr id="189" name="直線コネクタ 188">
          <a:extLst>
            <a:ext uri="{FF2B5EF4-FFF2-40B4-BE49-F238E27FC236}">
              <a16:creationId xmlns:a16="http://schemas.microsoft.com/office/drawing/2014/main" id="{90C4B948-9E29-4AC6-86AD-80FBA2978B24}"/>
            </a:ext>
          </a:extLst>
        </xdr:cNvPr>
        <xdr:cNvCxnSpPr/>
      </xdr:nvCxnSpPr>
      <xdr:spPr>
        <a:xfrm>
          <a:off x="1828800" y="9251950"/>
          <a:ext cx="79375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47498</xdr:rowOff>
    </xdr:from>
    <xdr:to>
      <xdr:col>6</xdr:col>
      <xdr:colOff>38100</xdr:colOff>
      <xdr:row>55</xdr:row>
      <xdr:rowOff>149098</xdr:rowOff>
    </xdr:to>
    <xdr:sp macro="" textlink="">
      <xdr:nvSpPr>
        <xdr:cNvPr id="190" name="楕円 189">
          <a:extLst>
            <a:ext uri="{FF2B5EF4-FFF2-40B4-BE49-F238E27FC236}">
              <a16:creationId xmlns:a16="http://schemas.microsoft.com/office/drawing/2014/main" id="{BC71693A-EE16-4445-AF72-6A2441798A7F}"/>
            </a:ext>
          </a:extLst>
        </xdr:cNvPr>
        <xdr:cNvSpPr/>
      </xdr:nvSpPr>
      <xdr:spPr>
        <a:xfrm>
          <a:off x="984250" y="91343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98298</xdr:rowOff>
    </xdr:from>
    <xdr:to>
      <xdr:col>10</xdr:col>
      <xdr:colOff>114300</xdr:colOff>
      <xdr:row>56</xdr:row>
      <xdr:rowOff>0</xdr:rowOff>
    </xdr:to>
    <xdr:cxnSp macro="">
      <xdr:nvCxnSpPr>
        <xdr:cNvPr id="191" name="直線コネクタ 190">
          <a:extLst>
            <a:ext uri="{FF2B5EF4-FFF2-40B4-BE49-F238E27FC236}">
              <a16:creationId xmlns:a16="http://schemas.microsoft.com/office/drawing/2014/main" id="{F88411A3-B955-4DC2-B100-6FB234DBD3D8}"/>
            </a:ext>
          </a:extLst>
        </xdr:cNvPr>
        <xdr:cNvCxnSpPr/>
      </xdr:nvCxnSpPr>
      <xdr:spPr>
        <a:xfrm>
          <a:off x="1028700" y="9185148"/>
          <a:ext cx="800100" cy="6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39641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E375914F-3B46-43C3-9D23-BA2D6A0F9136}"/>
            </a:ext>
          </a:extLst>
        </xdr:cNvPr>
        <xdr:cNvSpPr txBox="1"/>
      </xdr:nvSpPr>
      <xdr:spPr>
        <a:xfrm>
          <a:off x="3239144" y="9786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147083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FF8C68A8-CE6F-4C33-A964-59772FC50351}"/>
            </a:ext>
          </a:extLst>
        </xdr:cNvPr>
        <xdr:cNvSpPr txBox="1"/>
      </xdr:nvSpPr>
      <xdr:spPr>
        <a:xfrm>
          <a:off x="2439044" y="9729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78503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B6423741-4518-4C53-85BD-17692E7668A6}"/>
            </a:ext>
          </a:extLst>
        </xdr:cNvPr>
        <xdr:cNvSpPr txBox="1"/>
      </xdr:nvSpPr>
      <xdr:spPr>
        <a:xfrm>
          <a:off x="1645294" y="966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151655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6E0CC938-26C0-4533-B1A8-A8B8EE7511E6}"/>
            </a:ext>
          </a:extLst>
        </xdr:cNvPr>
        <xdr:cNvSpPr txBox="1"/>
      </xdr:nvSpPr>
      <xdr:spPr>
        <a:xfrm>
          <a:off x="851544" y="973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51325</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30E34C09-6DC5-466E-AB0F-5DBBB14F39A2}"/>
            </a:ext>
          </a:extLst>
        </xdr:cNvPr>
        <xdr:cNvSpPr txBox="1"/>
      </xdr:nvSpPr>
      <xdr:spPr>
        <a:xfrm>
          <a:off x="3239144" y="9138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145051</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EDE40409-6092-47F5-B9B1-4FD1DE81DEA8}"/>
            </a:ext>
          </a:extLst>
        </xdr:cNvPr>
        <xdr:cNvSpPr txBox="1"/>
      </xdr:nvSpPr>
      <xdr:spPr>
        <a:xfrm>
          <a:off x="2439044" y="9066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67327</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5E57F75F-3E06-43CC-8197-0FA2007A949A}"/>
            </a:ext>
          </a:extLst>
        </xdr:cNvPr>
        <xdr:cNvSpPr txBox="1"/>
      </xdr:nvSpPr>
      <xdr:spPr>
        <a:xfrm>
          <a:off x="1645294" y="898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165625</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A29A5192-6A8A-413F-8017-66405FAECF69}"/>
            </a:ext>
          </a:extLst>
        </xdr:cNvPr>
        <xdr:cNvSpPr txBox="1"/>
      </xdr:nvSpPr>
      <xdr:spPr>
        <a:xfrm>
          <a:off x="851544" y="8922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4A746E79-DF83-490B-9910-8051BBB502DB}"/>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B7325D1-1E39-47EB-A72D-63DA41D3E8BF}"/>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C5955BC0-451A-46BD-B86B-28A30BF359A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A76A1477-CD9E-4D3A-A581-1AD22BE43BF5}"/>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A6AC46A7-028B-47E5-8C2B-73CD8249B40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D41431AB-85CF-4F32-8A1F-F1E12D34FC69}"/>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64382A2C-E232-43B5-AEC0-ED35888D2754}"/>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F32D9BCE-818D-4E29-BDAE-52C5303FC1C7}"/>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6EC5D379-27A0-4590-BA01-7DF6B8DC75B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BA4BDF47-5A0E-45BA-A9EF-0B10A806D16F}"/>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2D22F3BE-25A7-404D-91E6-C5382A7EB1E2}"/>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9AA1B776-A0ED-41D0-A990-04E166DF1000}"/>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D821BDA9-82FF-43E6-826B-2CBDF401885E}"/>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61E0D088-DAD1-4C66-A88C-E1E5EED802DD}"/>
            </a:ext>
          </a:extLst>
        </xdr:cNvPr>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E63BF82D-E11C-484B-8E73-DB88163AEC33}"/>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DA1EA70F-8105-4D82-98B0-B894255E7D97}"/>
            </a:ext>
          </a:extLst>
        </xdr:cNvPr>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D4645505-3C8D-4B90-A46A-640C79780FCC}"/>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529CCF2A-2012-459D-8F09-493B4634A6E1}"/>
            </a:ext>
          </a:extLst>
        </xdr:cNvPr>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B56D5B14-572B-4E1C-9973-FB85311756BE}"/>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A4B048DA-D979-4AE9-A508-12473A2EDCB4}"/>
            </a:ext>
          </a:extLst>
        </xdr:cNvPr>
        <xdr:cNvSpPr txBox="1"/>
      </xdr:nvSpPr>
      <xdr:spPr>
        <a:xfrm>
          <a:off x="5418031" y="9305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5E705967-298B-41E3-8EAE-E9109F70B8C0}"/>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38A46191-F561-4427-B4D0-7C42B78098D6}"/>
            </a:ext>
          </a:extLst>
        </xdr:cNvPr>
        <xdr:cNvSpPr txBox="1"/>
      </xdr:nvSpPr>
      <xdr:spPr>
        <a:xfrm>
          <a:off x="5418031" y="89917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17A8BF05-212D-4A3E-A197-725CC96BE7F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F45BDB69-DB0A-4A7C-B3FF-FF1FB908F289}"/>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1FA8EB19-1B1A-4F1A-9451-7E8DEC4CF76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014816D5-5950-4F72-98F4-12E464612689}"/>
            </a:ext>
          </a:extLst>
        </xdr:cNvPr>
        <xdr:cNvCxnSpPr/>
      </xdr:nvCxnSpPr>
      <xdr:spPr>
        <a:xfrm flipV="1">
          <a:off x="9429115" y="9256309"/>
          <a:ext cx="0" cy="1323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45CADB6C-F150-4B94-8571-302E77CF3D04}"/>
            </a:ext>
          </a:extLst>
        </xdr:cNvPr>
        <xdr:cNvSpPr txBox="1"/>
      </xdr:nvSpPr>
      <xdr:spPr>
        <a:xfrm>
          <a:off x="9467850" y="1058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FA04F62E-9CED-4D77-9294-9F9470C44418}"/>
            </a:ext>
          </a:extLst>
        </xdr:cNvPr>
        <xdr:cNvCxnSpPr/>
      </xdr:nvCxnSpPr>
      <xdr:spPr>
        <a:xfrm>
          <a:off x="9359900" y="105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8B9F5CAD-8BEA-49A0-8051-05FD6BC7A017}"/>
            </a:ext>
          </a:extLst>
        </xdr:cNvPr>
        <xdr:cNvSpPr txBox="1"/>
      </xdr:nvSpPr>
      <xdr:spPr>
        <a:xfrm>
          <a:off x="9467850" y="904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1E3B2E71-B178-4438-BDB3-63F9CEFDF868}"/>
            </a:ext>
          </a:extLst>
        </xdr:cNvPr>
        <xdr:cNvCxnSpPr/>
      </xdr:nvCxnSpPr>
      <xdr:spPr>
        <a:xfrm>
          <a:off x="9359900" y="92563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125761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05A2D64-10A7-49CF-B186-991207920436}"/>
            </a:ext>
          </a:extLst>
        </xdr:cNvPr>
        <xdr:cNvSpPr txBox="1"/>
      </xdr:nvSpPr>
      <xdr:spPr>
        <a:xfrm>
          <a:off x="9467850" y="10038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28A63F3C-2BC1-47A2-B525-56912D4F09B2}"/>
            </a:ext>
          </a:extLst>
        </xdr:cNvPr>
        <xdr:cNvSpPr/>
      </xdr:nvSpPr>
      <xdr:spPr>
        <a:xfrm>
          <a:off x="9398000" y="100596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0EE416B6-E563-4964-9742-EEC957C4699A}"/>
            </a:ext>
          </a:extLst>
        </xdr:cNvPr>
        <xdr:cNvSpPr/>
      </xdr:nvSpPr>
      <xdr:spPr>
        <a:xfrm>
          <a:off x="8636000" y="100489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DE0753E2-9CCC-4E32-AB37-117642979BEF}"/>
            </a:ext>
          </a:extLst>
        </xdr:cNvPr>
        <xdr:cNvSpPr/>
      </xdr:nvSpPr>
      <xdr:spPr>
        <a:xfrm>
          <a:off x="7842250" y="10054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9AED7FA8-1F8A-4221-90D2-747E788B9365}"/>
            </a:ext>
          </a:extLst>
        </xdr:cNvPr>
        <xdr:cNvSpPr/>
      </xdr:nvSpPr>
      <xdr:spPr>
        <a:xfrm>
          <a:off x="7029450" y="100583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11A11751-454C-44BA-9FA7-C4C6B9CF5B2D}"/>
            </a:ext>
          </a:extLst>
        </xdr:cNvPr>
        <xdr:cNvSpPr/>
      </xdr:nvSpPr>
      <xdr:spPr>
        <a:xfrm>
          <a:off x="6235700" y="991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A5DA959-80EC-4130-BE9B-A73ED738B5EA}"/>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134B711-6EFF-4326-824D-F40735F33DD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1DEA064-C3F4-41FF-9468-DF67167667A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26462F7-CBFD-40B5-A724-B12F6BF9672C}"/>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28F04BD-0B62-4771-818F-FE56B0A801B0}"/>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125009</xdr:rowOff>
    </xdr:from>
    <xdr:to>
      <xdr:col>55</xdr:col>
      <xdr:colOff>50800</xdr:colOff>
      <xdr:row>56</xdr:row>
      <xdr:rowOff>55159</xdr:rowOff>
    </xdr:to>
    <xdr:sp macro="" textlink="">
      <xdr:nvSpPr>
        <xdr:cNvPr id="241" name="楕円 240">
          <a:extLst>
            <a:ext uri="{FF2B5EF4-FFF2-40B4-BE49-F238E27FC236}">
              <a16:creationId xmlns:a16="http://schemas.microsoft.com/office/drawing/2014/main" id="{4C1BC130-8F1B-4EA9-B052-A31428EFCB96}"/>
            </a:ext>
          </a:extLst>
        </xdr:cNvPr>
        <xdr:cNvSpPr/>
      </xdr:nvSpPr>
      <xdr:spPr>
        <a:xfrm>
          <a:off x="9398000" y="92118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78036</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FA267990-0A35-4379-B504-449B48E6BAC0}"/>
            </a:ext>
          </a:extLst>
        </xdr:cNvPr>
        <xdr:cNvSpPr txBox="1"/>
      </xdr:nvSpPr>
      <xdr:spPr>
        <a:xfrm>
          <a:off x="9467850" y="9164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129046</xdr:rowOff>
    </xdr:from>
    <xdr:to>
      <xdr:col>50</xdr:col>
      <xdr:colOff>165100</xdr:colOff>
      <xdr:row>56</xdr:row>
      <xdr:rowOff>59196</xdr:rowOff>
    </xdr:to>
    <xdr:sp macro="" textlink="">
      <xdr:nvSpPr>
        <xdr:cNvPr id="243" name="楕円 242">
          <a:extLst>
            <a:ext uri="{FF2B5EF4-FFF2-40B4-BE49-F238E27FC236}">
              <a16:creationId xmlns:a16="http://schemas.microsoft.com/office/drawing/2014/main" id="{12954B02-0611-448E-B02D-8C08A88C039C}"/>
            </a:ext>
          </a:extLst>
        </xdr:cNvPr>
        <xdr:cNvSpPr/>
      </xdr:nvSpPr>
      <xdr:spPr>
        <a:xfrm>
          <a:off x="8636000" y="92158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4359</xdr:rowOff>
    </xdr:from>
    <xdr:to>
      <xdr:col>55</xdr:col>
      <xdr:colOff>0</xdr:colOff>
      <xdr:row>56</xdr:row>
      <xdr:rowOff>8396</xdr:rowOff>
    </xdr:to>
    <xdr:cxnSp macro="">
      <xdr:nvCxnSpPr>
        <xdr:cNvPr id="244" name="直線コネクタ 243">
          <a:extLst>
            <a:ext uri="{FF2B5EF4-FFF2-40B4-BE49-F238E27FC236}">
              <a16:creationId xmlns:a16="http://schemas.microsoft.com/office/drawing/2014/main" id="{9C509C73-D899-46C5-AE56-D4AC1D0B9C67}"/>
            </a:ext>
          </a:extLst>
        </xdr:cNvPr>
        <xdr:cNvCxnSpPr/>
      </xdr:nvCxnSpPr>
      <xdr:spPr>
        <a:xfrm flipV="1">
          <a:off x="8686800" y="9256309"/>
          <a:ext cx="742950" cy="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140933</xdr:rowOff>
    </xdr:from>
    <xdr:to>
      <xdr:col>46</xdr:col>
      <xdr:colOff>38100</xdr:colOff>
      <xdr:row>56</xdr:row>
      <xdr:rowOff>71083</xdr:rowOff>
    </xdr:to>
    <xdr:sp macro="" textlink="">
      <xdr:nvSpPr>
        <xdr:cNvPr id="245" name="楕円 244">
          <a:extLst>
            <a:ext uri="{FF2B5EF4-FFF2-40B4-BE49-F238E27FC236}">
              <a16:creationId xmlns:a16="http://schemas.microsoft.com/office/drawing/2014/main" id="{88C69F6B-370C-4CA1-A43F-AED579A3693B}"/>
            </a:ext>
          </a:extLst>
        </xdr:cNvPr>
        <xdr:cNvSpPr/>
      </xdr:nvSpPr>
      <xdr:spPr>
        <a:xfrm>
          <a:off x="7842250" y="92277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8396</xdr:rowOff>
    </xdr:from>
    <xdr:to>
      <xdr:col>50</xdr:col>
      <xdr:colOff>114300</xdr:colOff>
      <xdr:row>56</xdr:row>
      <xdr:rowOff>20283</xdr:rowOff>
    </xdr:to>
    <xdr:cxnSp macro="">
      <xdr:nvCxnSpPr>
        <xdr:cNvPr id="246" name="直線コネクタ 245">
          <a:extLst>
            <a:ext uri="{FF2B5EF4-FFF2-40B4-BE49-F238E27FC236}">
              <a16:creationId xmlns:a16="http://schemas.microsoft.com/office/drawing/2014/main" id="{440DA19C-DF4B-4BDB-A031-BC0E06F9DE4A}"/>
            </a:ext>
          </a:extLst>
        </xdr:cNvPr>
        <xdr:cNvCxnSpPr/>
      </xdr:nvCxnSpPr>
      <xdr:spPr>
        <a:xfrm flipV="1">
          <a:off x="7886700" y="9260346"/>
          <a:ext cx="8001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148272</xdr:rowOff>
    </xdr:from>
    <xdr:to>
      <xdr:col>41</xdr:col>
      <xdr:colOff>101600</xdr:colOff>
      <xdr:row>56</xdr:row>
      <xdr:rowOff>78422</xdr:rowOff>
    </xdr:to>
    <xdr:sp macro="" textlink="">
      <xdr:nvSpPr>
        <xdr:cNvPr id="247" name="楕円 246">
          <a:extLst>
            <a:ext uri="{FF2B5EF4-FFF2-40B4-BE49-F238E27FC236}">
              <a16:creationId xmlns:a16="http://schemas.microsoft.com/office/drawing/2014/main" id="{E39F326E-3E5F-4CB0-9DB7-027375ED1A98}"/>
            </a:ext>
          </a:extLst>
        </xdr:cNvPr>
        <xdr:cNvSpPr/>
      </xdr:nvSpPr>
      <xdr:spPr>
        <a:xfrm>
          <a:off x="7029450" y="92351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20283</xdr:rowOff>
    </xdr:from>
    <xdr:to>
      <xdr:col>45</xdr:col>
      <xdr:colOff>177800</xdr:colOff>
      <xdr:row>56</xdr:row>
      <xdr:rowOff>27622</xdr:rowOff>
    </xdr:to>
    <xdr:cxnSp macro="">
      <xdr:nvCxnSpPr>
        <xdr:cNvPr id="248" name="直線コネクタ 247">
          <a:extLst>
            <a:ext uri="{FF2B5EF4-FFF2-40B4-BE49-F238E27FC236}">
              <a16:creationId xmlns:a16="http://schemas.microsoft.com/office/drawing/2014/main" id="{A213D21E-7A80-402A-94AB-79A4D51DB726}"/>
            </a:ext>
          </a:extLst>
        </xdr:cNvPr>
        <xdr:cNvCxnSpPr/>
      </xdr:nvCxnSpPr>
      <xdr:spPr>
        <a:xfrm flipV="1">
          <a:off x="7080250" y="9272233"/>
          <a:ext cx="806450" cy="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149982</xdr:rowOff>
    </xdr:from>
    <xdr:to>
      <xdr:col>36</xdr:col>
      <xdr:colOff>165100</xdr:colOff>
      <xdr:row>56</xdr:row>
      <xdr:rowOff>80132</xdr:rowOff>
    </xdr:to>
    <xdr:sp macro="" textlink="">
      <xdr:nvSpPr>
        <xdr:cNvPr id="249" name="楕円 248">
          <a:extLst>
            <a:ext uri="{FF2B5EF4-FFF2-40B4-BE49-F238E27FC236}">
              <a16:creationId xmlns:a16="http://schemas.microsoft.com/office/drawing/2014/main" id="{D42C6BFB-4FF1-4E22-AA12-9D179F7FEEB8}"/>
            </a:ext>
          </a:extLst>
        </xdr:cNvPr>
        <xdr:cNvSpPr/>
      </xdr:nvSpPr>
      <xdr:spPr>
        <a:xfrm>
          <a:off x="6235700" y="92368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27622</xdr:rowOff>
    </xdr:from>
    <xdr:to>
      <xdr:col>41</xdr:col>
      <xdr:colOff>50800</xdr:colOff>
      <xdr:row>56</xdr:row>
      <xdr:rowOff>29332</xdr:rowOff>
    </xdr:to>
    <xdr:cxnSp macro="">
      <xdr:nvCxnSpPr>
        <xdr:cNvPr id="250" name="直線コネクタ 249">
          <a:extLst>
            <a:ext uri="{FF2B5EF4-FFF2-40B4-BE49-F238E27FC236}">
              <a16:creationId xmlns:a16="http://schemas.microsoft.com/office/drawing/2014/main" id="{AF97D30E-1003-4B02-8251-4B91D4118816}"/>
            </a:ext>
          </a:extLst>
        </xdr:cNvPr>
        <xdr:cNvCxnSpPr/>
      </xdr:nvCxnSpPr>
      <xdr:spPr>
        <a:xfrm flipV="1">
          <a:off x="6286500" y="9279572"/>
          <a:ext cx="79375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57919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F025087A-AEF4-44F2-8A1C-060E8F671A7C}"/>
            </a:ext>
          </a:extLst>
        </xdr:cNvPr>
        <xdr:cNvSpPr txBox="1"/>
      </xdr:nvSpPr>
      <xdr:spPr>
        <a:xfrm>
          <a:off x="8399995" y="10135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63497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9385807D-BDB9-40FF-A133-A8B243383A96}"/>
            </a:ext>
          </a:extLst>
        </xdr:cNvPr>
        <xdr:cNvSpPr txBox="1"/>
      </xdr:nvSpPr>
      <xdr:spPr>
        <a:xfrm>
          <a:off x="7612595" y="10140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67292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20B729B2-C0D8-43B1-8FCB-669A67DF679B}"/>
            </a:ext>
          </a:extLst>
        </xdr:cNvPr>
        <xdr:cNvSpPr txBox="1"/>
      </xdr:nvSpPr>
      <xdr:spPr>
        <a:xfrm>
          <a:off x="6818845" y="1014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98522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E5DDC7B0-9A19-42DB-A529-DCAA1F68A0C9}"/>
            </a:ext>
          </a:extLst>
        </xdr:cNvPr>
        <xdr:cNvSpPr txBox="1"/>
      </xdr:nvSpPr>
      <xdr:spPr>
        <a:xfrm>
          <a:off x="6006045" y="10010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54</xdr:row>
      <xdr:rowOff>75723</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E780417C-84C7-4F9C-A7BE-6ABC8133270C}"/>
            </a:ext>
          </a:extLst>
        </xdr:cNvPr>
        <xdr:cNvSpPr txBox="1"/>
      </xdr:nvSpPr>
      <xdr:spPr>
        <a:xfrm>
          <a:off x="8399995" y="899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54</xdr:row>
      <xdr:rowOff>87610</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F29F2A44-B025-4434-97CB-3E2ED6A283A4}"/>
            </a:ext>
          </a:extLst>
        </xdr:cNvPr>
        <xdr:cNvSpPr txBox="1"/>
      </xdr:nvSpPr>
      <xdr:spPr>
        <a:xfrm>
          <a:off x="7612595" y="900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54</xdr:row>
      <xdr:rowOff>94949</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E7B444BC-FF82-4086-BE76-1012B6ACB34E}"/>
            </a:ext>
          </a:extLst>
        </xdr:cNvPr>
        <xdr:cNvSpPr txBox="1"/>
      </xdr:nvSpPr>
      <xdr:spPr>
        <a:xfrm>
          <a:off x="6818845" y="9016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54</xdr:row>
      <xdr:rowOff>96659</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A1A8985D-FA01-4C15-B1FF-C8AF15B44D9F}"/>
            </a:ext>
          </a:extLst>
        </xdr:cNvPr>
        <xdr:cNvSpPr txBox="1"/>
      </xdr:nvSpPr>
      <xdr:spPr>
        <a:xfrm>
          <a:off x="6006045" y="901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BCF8C86-CAA4-44BC-8E08-7A65FFA0E79A}"/>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CA5EA326-738A-498C-BAAA-6170D26E70D9}"/>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1078D4C8-22A5-41A5-99DF-12CB182E2398}"/>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18988AE-D6E1-408C-9DDF-1D4FA8CF6B42}"/>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E17CECF7-EA1A-416E-A8FA-5B0BEC25EDC2}"/>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A58C6F1-FD98-47BB-8025-F9A7E0409A4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52FACDB4-79E7-4972-BEE5-B8482FAF0DF8}"/>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7916BD3-FAA0-4EE1-BEE4-99F84B031065}"/>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E4D2800-3F9E-496B-852A-C83AD635444C}"/>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BE15B0E-3DDC-4228-BEF5-AA46F15EBD64}"/>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9EB0CB4-1BBE-45C0-979A-A97FC9F74A3A}"/>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81C07B06-B71F-4A40-9A44-2E51C8A919F1}"/>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797B0B08-9888-4CA4-8CC8-982DB64B7B0E}"/>
            </a:ext>
          </a:extLst>
        </xdr:cNvPr>
        <xdr:cNvSpPr txBox="1"/>
      </xdr:nvSpPr>
      <xdr:spPr>
        <a:xfrm>
          <a:off x="3398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7512D3D8-9C9E-4E8C-BD78-535F6C8A6064}"/>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CD106988-BBC0-4109-8FAD-4323FC53387E}"/>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151994E7-BAC5-48F6-8A13-BDAE6957FB3A}"/>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4444DA1B-88E3-4EC1-9530-11474719B89C}"/>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C27E70B2-CC16-4533-8948-511290202971}"/>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CCEB57B5-E269-4A2B-AF33-2D1F7E089998}"/>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49233669-D5F8-4B62-8340-8AF25DF3EB8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3DF33A3C-51B7-4CA9-922A-36D63CEE8D57}"/>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E7B2AE79-2A13-4CFC-AE99-792458A00195}"/>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C94425E0-AA58-42A6-BD19-2FB216645A35}"/>
            </a:ext>
          </a:extLst>
        </xdr:cNvPr>
        <xdr:cNvCxnSpPr/>
      </xdr:nvCxnSpPr>
      <xdr:spPr>
        <a:xfrm flipV="1">
          <a:off x="4177665" y="13126213"/>
          <a:ext cx="0" cy="1075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173CA7A6-F1C5-4330-8E95-1AD95EFA967B}"/>
            </a:ext>
          </a:extLst>
        </xdr:cNvPr>
        <xdr:cNvSpPr txBox="1"/>
      </xdr:nvSpPr>
      <xdr:spPr>
        <a:xfrm>
          <a:off x="4216400" y="14205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3BF29FE1-156C-4E47-99CB-D52EE30DEEF6}"/>
            </a:ext>
          </a:extLst>
        </xdr:cNvPr>
        <xdr:cNvCxnSpPr/>
      </xdr:nvCxnSpPr>
      <xdr:spPr>
        <a:xfrm>
          <a:off x="4108450" y="14201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22C8C1D1-22DB-4DA9-919F-10C2F66E1246}"/>
            </a:ext>
          </a:extLst>
        </xdr:cNvPr>
        <xdr:cNvSpPr txBox="1"/>
      </xdr:nvSpPr>
      <xdr:spPr>
        <a:xfrm>
          <a:off x="4216400" y="1290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3C426921-FFB5-4BC8-9451-98DB79F62276}"/>
            </a:ext>
          </a:extLst>
        </xdr:cNvPr>
        <xdr:cNvCxnSpPr/>
      </xdr:nvCxnSpPr>
      <xdr:spPr>
        <a:xfrm>
          <a:off x="4108450" y="131262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2303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3F987B5B-8A39-4D8A-85EA-8B1BBA90346F}"/>
            </a:ext>
          </a:extLst>
        </xdr:cNvPr>
        <xdr:cNvSpPr txBox="1"/>
      </xdr:nvSpPr>
      <xdr:spPr>
        <a:xfrm>
          <a:off x="4216400" y="13546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58828E89-A9A5-4CDA-9A8F-38C7971054E4}"/>
            </a:ext>
          </a:extLst>
        </xdr:cNvPr>
        <xdr:cNvSpPr/>
      </xdr:nvSpPr>
      <xdr:spPr>
        <a:xfrm>
          <a:off x="4127500" y="13568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781C8EC7-CB89-4ED8-B7A4-7B1525D2628F}"/>
            </a:ext>
          </a:extLst>
        </xdr:cNvPr>
        <xdr:cNvSpPr/>
      </xdr:nvSpPr>
      <xdr:spPr>
        <a:xfrm>
          <a:off x="3384550" y="13533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329677B6-8CDA-4259-ADBB-D757679B6E06}"/>
            </a:ext>
          </a:extLst>
        </xdr:cNvPr>
        <xdr:cNvSpPr/>
      </xdr:nvSpPr>
      <xdr:spPr>
        <a:xfrm>
          <a:off x="2571750" y="13492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B2585E57-D40F-46F3-97E1-95CE65DDBD03}"/>
            </a:ext>
          </a:extLst>
        </xdr:cNvPr>
        <xdr:cNvSpPr/>
      </xdr:nvSpPr>
      <xdr:spPr>
        <a:xfrm>
          <a:off x="1778000" y="134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03B19082-99E9-481F-8AA1-631B9CD83552}"/>
            </a:ext>
          </a:extLst>
        </xdr:cNvPr>
        <xdr:cNvSpPr/>
      </xdr:nvSpPr>
      <xdr:spPr>
        <a:xfrm>
          <a:off x="984250" y="134467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54E2496-E741-46C4-B40D-3425A59971E9}"/>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F8EA982-DADD-4E33-A2EC-80C40449D4F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BA38A3A-B305-4677-83D2-7FFD61DB765A}"/>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FB50C66-7140-49DC-A3C5-16C3E2DC858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E6AD698-D3F9-4F0A-A910-EC8238901AE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71882</xdr:rowOff>
    </xdr:from>
    <xdr:to>
      <xdr:col>24</xdr:col>
      <xdr:colOff>114300</xdr:colOff>
      <xdr:row>82</xdr:row>
      <xdr:rowOff>2032</xdr:rowOff>
    </xdr:to>
    <xdr:sp macro="" textlink="">
      <xdr:nvSpPr>
        <xdr:cNvPr id="297" name="楕円 296">
          <a:extLst>
            <a:ext uri="{FF2B5EF4-FFF2-40B4-BE49-F238E27FC236}">
              <a16:creationId xmlns:a16="http://schemas.microsoft.com/office/drawing/2014/main" id="{67A18A0E-B205-4375-9D58-ED309C8E1371}"/>
            </a:ext>
          </a:extLst>
        </xdr:cNvPr>
        <xdr:cNvSpPr/>
      </xdr:nvSpPr>
      <xdr:spPr>
        <a:xfrm>
          <a:off x="4127500" y="134513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94759</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DB0AAC96-9D64-41D7-91FB-26D09A08B2F3}"/>
            </a:ext>
          </a:extLst>
        </xdr:cNvPr>
        <xdr:cNvSpPr txBox="1"/>
      </xdr:nvSpPr>
      <xdr:spPr>
        <a:xfrm>
          <a:off x="4216400" y="13309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7874</xdr:rowOff>
    </xdr:from>
    <xdr:to>
      <xdr:col>20</xdr:col>
      <xdr:colOff>38100</xdr:colOff>
      <xdr:row>81</xdr:row>
      <xdr:rowOff>109474</xdr:rowOff>
    </xdr:to>
    <xdr:sp macro="" textlink="">
      <xdr:nvSpPr>
        <xdr:cNvPr id="299" name="楕円 298">
          <a:extLst>
            <a:ext uri="{FF2B5EF4-FFF2-40B4-BE49-F238E27FC236}">
              <a16:creationId xmlns:a16="http://schemas.microsoft.com/office/drawing/2014/main" id="{BC013850-CAE7-4134-BA6A-B668FE1F5AC4}"/>
            </a:ext>
          </a:extLst>
        </xdr:cNvPr>
        <xdr:cNvSpPr/>
      </xdr:nvSpPr>
      <xdr:spPr>
        <a:xfrm>
          <a:off x="3384550" y="133873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58674</xdr:rowOff>
    </xdr:from>
    <xdr:to>
      <xdr:col>24</xdr:col>
      <xdr:colOff>63500</xdr:colOff>
      <xdr:row>81</xdr:row>
      <xdr:rowOff>122682</xdr:rowOff>
    </xdr:to>
    <xdr:cxnSp macro="">
      <xdr:nvCxnSpPr>
        <xdr:cNvPr id="300" name="直線コネクタ 299">
          <a:extLst>
            <a:ext uri="{FF2B5EF4-FFF2-40B4-BE49-F238E27FC236}">
              <a16:creationId xmlns:a16="http://schemas.microsoft.com/office/drawing/2014/main" id="{41845BD9-1F23-462C-9524-B786F759DB21}"/>
            </a:ext>
          </a:extLst>
        </xdr:cNvPr>
        <xdr:cNvCxnSpPr/>
      </xdr:nvCxnSpPr>
      <xdr:spPr>
        <a:xfrm>
          <a:off x="3429000" y="13438124"/>
          <a:ext cx="7493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97028</xdr:rowOff>
    </xdr:from>
    <xdr:to>
      <xdr:col>15</xdr:col>
      <xdr:colOff>101600</xdr:colOff>
      <xdr:row>81</xdr:row>
      <xdr:rowOff>27178</xdr:rowOff>
    </xdr:to>
    <xdr:sp macro="" textlink="">
      <xdr:nvSpPr>
        <xdr:cNvPr id="301" name="楕円 300">
          <a:extLst>
            <a:ext uri="{FF2B5EF4-FFF2-40B4-BE49-F238E27FC236}">
              <a16:creationId xmlns:a16="http://schemas.microsoft.com/office/drawing/2014/main" id="{D42B9C53-E01B-4EB1-A0CC-56FAA6E1E34D}"/>
            </a:ext>
          </a:extLst>
        </xdr:cNvPr>
        <xdr:cNvSpPr/>
      </xdr:nvSpPr>
      <xdr:spPr>
        <a:xfrm>
          <a:off x="2571750" y="133113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147828</xdr:rowOff>
    </xdr:from>
    <xdr:to>
      <xdr:col>19</xdr:col>
      <xdr:colOff>177800</xdr:colOff>
      <xdr:row>81</xdr:row>
      <xdr:rowOff>58674</xdr:rowOff>
    </xdr:to>
    <xdr:cxnSp macro="">
      <xdr:nvCxnSpPr>
        <xdr:cNvPr id="302" name="直線コネクタ 301">
          <a:extLst>
            <a:ext uri="{FF2B5EF4-FFF2-40B4-BE49-F238E27FC236}">
              <a16:creationId xmlns:a16="http://schemas.microsoft.com/office/drawing/2014/main" id="{8D560189-E386-43E8-B7CC-948591865996}"/>
            </a:ext>
          </a:extLst>
        </xdr:cNvPr>
        <xdr:cNvCxnSpPr/>
      </xdr:nvCxnSpPr>
      <xdr:spPr>
        <a:xfrm>
          <a:off x="2622550" y="13362178"/>
          <a:ext cx="80645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33020</xdr:rowOff>
    </xdr:from>
    <xdr:to>
      <xdr:col>10</xdr:col>
      <xdr:colOff>165100</xdr:colOff>
      <xdr:row>80</xdr:row>
      <xdr:rowOff>134620</xdr:rowOff>
    </xdr:to>
    <xdr:sp macro="" textlink="">
      <xdr:nvSpPr>
        <xdr:cNvPr id="303" name="楕円 302">
          <a:extLst>
            <a:ext uri="{FF2B5EF4-FFF2-40B4-BE49-F238E27FC236}">
              <a16:creationId xmlns:a16="http://schemas.microsoft.com/office/drawing/2014/main" id="{5D0EFBF1-5D82-424A-8409-9C03D02A22D9}"/>
            </a:ext>
          </a:extLst>
        </xdr:cNvPr>
        <xdr:cNvSpPr/>
      </xdr:nvSpPr>
      <xdr:spPr>
        <a:xfrm>
          <a:off x="1778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83820</xdr:rowOff>
    </xdr:from>
    <xdr:to>
      <xdr:col>15</xdr:col>
      <xdr:colOff>50800</xdr:colOff>
      <xdr:row>80</xdr:row>
      <xdr:rowOff>147828</xdr:rowOff>
    </xdr:to>
    <xdr:cxnSp macro="">
      <xdr:nvCxnSpPr>
        <xdr:cNvPr id="304" name="直線コネクタ 303">
          <a:extLst>
            <a:ext uri="{FF2B5EF4-FFF2-40B4-BE49-F238E27FC236}">
              <a16:creationId xmlns:a16="http://schemas.microsoft.com/office/drawing/2014/main" id="{58650518-7898-4958-A5BF-392E5A57752A}"/>
            </a:ext>
          </a:extLst>
        </xdr:cNvPr>
        <xdr:cNvCxnSpPr/>
      </xdr:nvCxnSpPr>
      <xdr:spPr>
        <a:xfrm>
          <a:off x="1828800" y="13298170"/>
          <a:ext cx="79375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126746</xdr:rowOff>
    </xdr:from>
    <xdr:to>
      <xdr:col>6</xdr:col>
      <xdr:colOff>38100</xdr:colOff>
      <xdr:row>80</xdr:row>
      <xdr:rowOff>56896</xdr:rowOff>
    </xdr:to>
    <xdr:sp macro="" textlink="">
      <xdr:nvSpPr>
        <xdr:cNvPr id="305" name="楕円 304">
          <a:extLst>
            <a:ext uri="{FF2B5EF4-FFF2-40B4-BE49-F238E27FC236}">
              <a16:creationId xmlns:a16="http://schemas.microsoft.com/office/drawing/2014/main" id="{5F0BC09E-26C8-4252-9E1D-9CDCED9D0F1F}"/>
            </a:ext>
          </a:extLst>
        </xdr:cNvPr>
        <xdr:cNvSpPr/>
      </xdr:nvSpPr>
      <xdr:spPr>
        <a:xfrm>
          <a:off x="984250" y="131759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xdr:rowOff>
    </xdr:from>
    <xdr:to>
      <xdr:col>10</xdr:col>
      <xdr:colOff>114300</xdr:colOff>
      <xdr:row>80</xdr:row>
      <xdr:rowOff>83820</xdr:rowOff>
    </xdr:to>
    <xdr:cxnSp macro="">
      <xdr:nvCxnSpPr>
        <xdr:cNvPr id="306" name="直線コネクタ 305">
          <a:extLst>
            <a:ext uri="{FF2B5EF4-FFF2-40B4-BE49-F238E27FC236}">
              <a16:creationId xmlns:a16="http://schemas.microsoft.com/office/drawing/2014/main" id="{D96B703B-6DDA-49AB-AF90-78B93E905C6C}"/>
            </a:ext>
          </a:extLst>
        </xdr:cNvPr>
        <xdr:cNvCxnSpPr/>
      </xdr:nvCxnSpPr>
      <xdr:spPr>
        <a:xfrm>
          <a:off x="1028700" y="13220446"/>
          <a:ext cx="8001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75455</xdr:rowOff>
    </xdr:from>
    <xdr:ext cx="405111" cy="259045"/>
    <xdr:sp macro="" textlink="">
      <xdr:nvSpPr>
        <xdr:cNvPr id="307" name="n_1aveValue【公営住宅】&#10;有形固定資産減価償却率">
          <a:extLst>
            <a:ext uri="{FF2B5EF4-FFF2-40B4-BE49-F238E27FC236}">
              <a16:creationId xmlns:a16="http://schemas.microsoft.com/office/drawing/2014/main" id="{4E6F8A1B-3F7D-411A-8303-08BB54450FF2}"/>
            </a:ext>
          </a:extLst>
        </xdr:cNvPr>
        <xdr:cNvSpPr txBox="1"/>
      </xdr:nvSpPr>
      <xdr:spPr>
        <a:xfrm>
          <a:off x="3239144" y="1362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08" name="n_2aveValue【公営住宅】&#10;有形固定資産減価償却率">
          <a:extLst>
            <a:ext uri="{FF2B5EF4-FFF2-40B4-BE49-F238E27FC236}">
              <a16:creationId xmlns:a16="http://schemas.microsoft.com/office/drawing/2014/main" id="{BBE48572-2244-47A6-BD51-0415688A5FE6}"/>
            </a:ext>
          </a:extLst>
        </xdr:cNvPr>
        <xdr:cNvSpPr txBox="1"/>
      </xdr:nvSpPr>
      <xdr:spPr>
        <a:xfrm>
          <a:off x="2439044" y="1357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141749</xdr:rowOff>
    </xdr:from>
    <xdr:ext cx="405111" cy="259045"/>
    <xdr:sp macro="" textlink="">
      <xdr:nvSpPr>
        <xdr:cNvPr id="309" name="n_3aveValue【公営住宅】&#10;有形固定資産減価償却率">
          <a:extLst>
            <a:ext uri="{FF2B5EF4-FFF2-40B4-BE49-F238E27FC236}">
              <a16:creationId xmlns:a16="http://schemas.microsoft.com/office/drawing/2014/main" id="{C2A7789C-57A4-439C-815A-3B338F1DB6B1}"/>
            </a:ext>
          </a:extLst>
        </xdr:cNvPr>
        <xdr:cNvSpPr txBox="1"/>
      </xdr:nvSpPr>
      <xdr:spPr>
        <a:xfrm>
          <a:off x="1645294" y="1352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0" name="n_4aveValue【公営住宅】&#10;有形固定資産減価償却率">
          <a:extLst>
            <a:ext uri="{FF2B5EF4-FFF2-40B4-BE49-F238E27FC236}">
              <a16:creationId xmlns:a16="http://schemas.microsoft.com/office/drawing/2014/main" id="{91A85D7E-0195-4C62-8914-921D076D2282}"/>
            </a:ext>
          </a:extLst>
        </xdr:cNvPr>
        <xdr:cNvSpPr txBox="1"/>
      </xdr:nvSpPr>
      <xdr:spPr>
        <a:xfrm>
          <a:off x="8515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126001</xdr:rowOff>
    </xdr:from>
    <xdr:ext cx="405111" cy="259045"/>
    <xdr:sp macro="" textlink="">
      <xdr:nvSpPr>
        <xdr:cNvPr id="311" name="n_1mainValue【公営住宅】&#10;有形固定資産減価償却率">
          <a:extLst>
            <a:ext uri="{FF2B5EF4-FFF2-40B4-BE49-F238E27FC236}">
              <a16:creationId xmlns:a16="http://schemas.microsoft.com/office/drawing/2014/main" id="{D760BA63-E611-400D-B0EF-C5F80CA852DD}"/>
            </a:ext>
          </a:extLst>
        </xdr:cNvPr>
        <xdr:cNvSpPr txBox="1"/>
      </xdr:nvSpPr>
      <xdr:spPr>
        <a:xfrm>
          <a:off x="3239144" y="131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2" name="n_2mainValue【公営住宅】&#10;有形固定資産減価償却率">
          <a:extLst>
            <a:ext uri="{FF2B5EF4-FFF2-40B4-BE49-F238E27FC236}">
              <a16:creationId xmlns:a16="http://schemas.microsoft.com/office/drawing/2014/main" id="{2214580C-133E-4B66-8021-CAFEAAA4539E}"/>
            </a:ext>
          </a:extLst>
        </xdr:cNvPr>
        <xdr:cNvSpPr txBox="1"/>
      </xdr:nvSpPr>
      <xdr:spPr>
        <a:xfrm>
          <a:off x="2439044" y="130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151147</xdr:rowOff>
    </xdr:from>
    <xdr:ext cx="405111" cy="259045"/>
    <xdr:sp macro="" textlink="">
      <xdr:nvSpPr>
        <xdr:cNvPr id="313" name="n_3mainValue【公営住宅】&#10;有形固定資産減価償却率">
          <a:extLst>
            <a:ext uri="{FF2B5EF4-FFF2-40B4-BE49-F238E27FC236}">
              <a16:creationId xmlns:a16="http://schemas.microsoft.com/office/drawing/2014/main" id="{4254A5E7-7B6A-4CDA-9A5F-823215B27CF3}"/>
            </a:ext>
          </a:extLst>
        </xdr:cNvPr>
        <xdr:cNvSpPr txBox="1"/>
      </xdr:nvSpPr>
      <xdr:spPr>
        <a:xfrm>
          <a:off x="1645294" y="1303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73423</xdr:rowOff>
    </xdr:from>
    <xdr:ext cx="405111" cy="259045"/>
    <xdr:sp macro="" textlink="">
      <xdr:nvSpPr>
        <xdr:cNvPr id="314" name="n_4mainValue【公営住宅】&#10;有形固定資産減価償却率">
          <a:extLst>
            <a:ext uri="{FF2B5EF4-FFF2-40B4-BE49-F238E27FC236}">
              <a16:creationId xmlns:a16="http://schemas.microsoft.com/office/drawing/2014/main" id="{93A24421-D01F-43F4-8414-68E6428F3799}"/>
            </a:ext>
          </a:extLst>
        </xdr:cNvPr>
        <xdr:cNvSpPr txBox="1"/>
      </xdr:nvSpPr>
      <xdr:spPr>
        <a:xfrm>
          <a:off x="851544" y="1295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67613E75-11F9-4F38-A2A4-83B33AAAB177}"/>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89A14247-6D96-4D44-8D90-55A35F615979}"/>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CB8B1DDD-A1E8-412D-A0D6-CE6267CF9F5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F87395D6-5759-4E03-B0A2-5762718AE712}"/>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D7538300-C5F6-46E6-8405-E745266E35E1}"/>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D2BDF4EF-1E26-4EE4-AC5C-8ED080AD897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F9613ED-427C-41E5-BB38-D0E56EB2F9A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19CC3095-58C3-4125-B8E9-DD80E53D95B3}"/>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56511761-42D7-477C-AFE5-66FAC873183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F1DB1414-6FE4-4EE6-AB1D-C73412C6164A}"/>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A3981F47-7BDB-4E00-ADFC-A85DDFD0A6CD}"/>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594E5D-D2EE-4359-B48B-D518EB2858F3}"/>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2960C0EE-E54F-4EB3-A293-1A77E5AC512B}"/>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BDEE1CDF-5698-4B2A-85A9-61709C6620E5}"/>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D6D0E016-BF60-410E-BC35-1E95C687E14F}"/>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5A813253-2EB4-44C6-8AC4-617378891F7E}"/>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71C878A4-8E06-492D-A115-EA8F15095756}"/>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63743534-EC01-4F8A-A31C-C265298B5FB2}"/>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8A265619-8AF5-43E3-AF1B-E07274D04C5A}"/>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B406058-F2B6-459F-8F19-7BA94949851E}"/>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D75937B5-B812-42A4-9CF3-00D4A9332295}"/>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A4C1A122-CC10-41C8-8EE0-A5ADF5E1067E}"/>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334151F1-B589-46F9-9BF5-2AD9A0110DE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7C0372CB-1B6D-4740-A830-72CC9C00A1DF}"/>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C9E20158-BA32-4928-A116-221270CEB9BC}"/>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14EC5442-0319-4E91-8ADF-114A6FF10DF8}"/>
            </a:ext>
          </a:extLst>
        </xdr:cNvPr>
        <xdr:cNvCxnSpPr/>
      </xdr:nvCxnSpPr>
      <xdr:spPr>
        <a:xfrm flipV="1">
          <a:off x="9429115" y="12960350"/>
          <a:ext cx="0" cy="1227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D00999FA-9A2E-4D41-A453-EEB4ABF6A97E}"/>
            </a:ext>
          </a:extLst>
        </xdr:cNvPr>
        <xdr:cNvSpPr txBox="1"/>
      </xdr:nvSpPr>
      <xdr:spPr>
        <a:xfrm>
          <a:off x="9467850" y="1419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F06CA55C-B750-44FE-859C-9AF0E36D924B}"/>
            </a:ext>
          </a:extLst>
        </xdr:cNvPr>
        <xdr:cNvCxnSpPr/>
      </xdr:nvCxnSpPr>
      <xdr:spPr>
        <a:xfrm>
          <a:off x="9359900" y="141873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DB7CD78C-6126-43C1-A416-0D177218A572}"/>
            </a:ext>
          </a:extLst>
        </xdr:cNvPr>
        <xdr:cNvSpPr txBox="1"/>
      </xdr:nvSpPr>
      <xdr:spPr>
        <a:xfrm>
          <a:off x="9467850" y="1274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1161E702-5919-4184-AE7E-F481F7883ACF}"/>
            </a:ext>
          </a:extLst>
        </xdr:cNvPr>
        <xdr:cNvCxnSpPr/>
      </xdr:nvCxnSpPr>
      <xdr:spPr>
        <a:xfrm>
          <a:off x="9359900" y="12960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158404</xdr:rowOff>
    </xdr:from>
    <xdr:ext cx="469744" cy="259045"/>
    <xdr:sp macro="" textlink="">
      <xdr:nvSpPr>
        <xdr:cNvPr id="345" name="【公営住宅】&#10;一人当たり面積平均値テキスト">
          <a:extLst>
            <a:ext uri="{FF2B5EF4-FFF2-40B4-BE49-F238E27FC236}">
              <a16:creationId xmlns:a16="http://schemas.microsoft.com/office/drawing/2014/main" id="{2529CA9B-8A8A-4DED-A0DF-F383B5923F07}"/>
            </a:ext>
          </a:extLst>
        </xdr:cNvPr>
        <xdr:cNvSpPr txBox="1"/>
      </xdr:nvSpPr>
      <xdr:spPr>
        <a:xfrm>
          <a:off x="9467850" y="13702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D53FFF1F-2C6B-4204-AC33-1A2425DA1B65}"/>
            </a:ext>
          </a:extLst>
        </xdr:cNvPr>
        <xdr:cNvSpPr/>
      </xdr:nvSpPr>
      <xdr:spPr>
        <a:xfrm>
          <a:off x="9398000" y="137181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7614ED04-AF66-4C7B-BD4B-559DFF5B9C58}"/>
            </a:ext>
          </a:extLst>
        </xdr:cNvPr>
        <xdr:cNvSpPr/>
      </xdr:nvSpPr>
      <xdr:spPr>
        <a:xfrm>
          <a:off x="8636000" y="1374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C030C3BD-4E0A-4D8E-8CAC-DFFF3B7883C2}"/>
            </a:ext>
          </a:extLst>
        </xdr:cNvPr>
        <xdr:cNvSpPr/>
      </xdr:nvSpPr>
      <xdr:spPr>
        <a:xfrm>
          <a:off x="7842250" y="137519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1EAECFE2-9405-491A-A52C-CCFFBD6FCD4F}"/>
            </a:ext>
          </a:extLst>
        </xdr:cNvPr>
        <xdr:cNvSpPr/>
      </xdr:nvSpPr>
      <xdr:spPr>
        <a:xfrm>
          <a:off x="7029450" y="1374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D356F7A9-53F8-42C5-A857-9AB86337A73C}"/>
            </a:ext>
          </a:extLst>
        </xdr:cNvPr>
        <xdr:cNvSpPr/>
      </xdr:nvSpPr>
      <xdr:spPr>
        <a:xfrm>
          <a:off x="6235700" y="137813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B244492-E6DF-4814-B695-D64D76694CC2}"/>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A25B5C4-D4A1-44BC-992B-5A2A2F722FC1}"/>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629D768-57C0-4D7E-A396-5F08F7D32343}"/>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A06DCF6-18BC-4B80-AC3E-47E56CC9B737}"/>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F7E5851-C44F-4747-B399-AE0649B2035C}"/>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6" name="楕円 355">
          <a:extLst>
            <a:ext uri="{FF2B5EF4-FFF2-40B4-BE49-F238E27FC236}">
              <a16:creationId xmlns:a16="http://schemas.microsoft.com/office/drawing/2014/main" id="{AD8F2F65-F717-49DF-898E-B3187D4C9CA5}"/>
            </a:ext>
          </a:extLst>
        </xdr:cNvPr>
        <xdr:cNvSpPr/>
      </xdr:nvSpPr>
      <xdr:spPr>
        <a:xfrm>
          <a:off x="9398000" y="13646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124477</xdr:rowOff>
    </xdr:from>
    <xdr:ext cx="469744" cy="259045"/>
    <xdr:sp macro="" textlink="">
      <xdr:nvSpPr>
        <xdr:cNvPr id="357" name="【公営住宅】&#10;一人当たり面積該当値テキスト">
          <a:extLst>
            <a:ext uri="{FF2B5EF4-FFF2-40B4-BE49-F238E27FC236}">
              <a16:creationId xmlns:a16="http://schemas.microsoft.com/office/drawing/2014/main" id="{BFC3A024-A243-43B8-8194-2A0B64AA59B4}"/>
            </a:ext>
          </a:extLst>
        </xdr:cNvPr>
        <xdr:cNvSpPr txBox="1"/>
      </xdr:nvSpPr>
      <xdr:spPr>
        <a:xfrm>
          <a:off x="9467850" y="1350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104866</xdr:rowOff>
    </xdr:from>
    <xdr:to>
      <xdr:col>50</xdr:col>
      <xdr:colOff>165100</xdr:colOff>
      <xdr:row>83</xdr:row>
      <xdr:rowOff>35016</xdr:rowOff>
    </xdr:to>
    <xdr:sp macro="" textlink="">
      <xdr:nvSpPr>
        <xdr:cNvPr id="358" name="楕円 357">
          <a:extLst>
            <a:ext uri="{FF2B5EF4-FFF2-40B4-BE49-F238E27FC236}">
              <a16:creationId xmlns:a16="http://schemas.microsoft.com/office/drawing/2014/main" id="{AE034A91-13D3-4506-B23C-A7A032963DC5}"/>
            </a:ext>
          </a:extLst>
        </xdr:cNvPr>
        <xdr:cNvSpPr/>
      </xdr:nvSpPr>
      <xdr:spPr>
        <a:xfrm>
          <a:off x="8636000" y="136494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152400</xdr:rowOff>
    </xdr:from>
    <xdr:to>
      <xdr:col>55</xdr:col>
      <xdr:colOff>0</xdr:colOff>
      <xdr:row>82</xdr:row>
      <xdr:rowOff>155666</xdr:rowOff>
    </xdr:to>
    <xdr:cxnSp macro="">
      <xdr:nvCxnSpPr>
        <xdr:cNvPr id="359" name="直線コネクタ 358">
          <a:extLst>
            <a:ext uri="{FF2B5EF4-FFF2-40B4-BE49-F238E27FC236}">
              <a16:creationId xmlns:a16="http://schemas.microsoft.com/office/drawing/2014/main" id="{6688454D-AF7D-4D0A-9750-CED4E37E5B7B}"/>
            </a:ext>
          </a:extLst>
        </xdr:cNvPr>
        <xdr:cNvCxnSpPr/>
      </xdr:nvCxnSpPr>
      <xdr:spPr>
        <a:xfrm flipV="1">
          <a:off x="8686800" y="1369695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125549</xdr:rowOff>
    </xdr:from>
    <xdr:to>
      <xdr:col>46</xdr:col>
      <xdr:colOff>38100</xdr:colOff>
      <xdr:row>83</xdr:row>
      <xdr:rowOff>55699</xdr:rowOff>
    </xdr:to>
    <xdr:sp macro="" textlink="">
      <xdr:nvSpPr>
        <xdr:cNvPr id="360" name="楕円 359">
          <a:extLst>
            <a:ext uri="{FF2B5EF4-FFF2-40B4-BE49-F238E27FC236}">
              <a16:creationId xmlns:a16="http://schemas.microsoft.com/office/drawing/2014/main" id="{BD76D97A-BE8F-4701-B3AD-858F26236519}"/>
            </a:ext>
          </a:extLst>
        </xdr:cNvPr>
        <xdr:cNvSpPr/>
      </xdr:nvSpPr>
      <xdr:spPr>
        <a:xfrm>
          <a:off x="7842250" y="136700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155666</xdr:rowOff>
    </xdr:from>
    <xdr:to>
      <xdr:col>50</xdr:col>
      <xdr:colOff>114300</xdr:colOff>
      <xdr:row>83</xdr:row>
      <xdr:rowOff>4899</xdr:rowOff>
    </xdr:to>
    <xdr:cxnSp macro="">
      <xdr:nvCxnSpPr>
        <xdr:cNvPr id="361" name="直線コネクタ 360">
          <a:extLst>
            <a:ext uri="{FF2B5EF4-FFF2-40B4-BE49-F238E27FC236}">
              <a16:creationId xmlns:a16="http://schemas.microsoft.com/office/drawing/2014/main" id="{639D5C30-B2DB-4A4F-B718-A50CEAE752A5}"/>
            </a:ext>
          </a:extLst>
        </xdr:cNvPr>
        <xdr:cNvCxnSpPr/>
      </xdr:nvCxnSpPr>
      <xdr:spPr>
        <a:xfrm flipV="1">
          <a:off x="7886700" y="13700216"/>
          <a:ext cx="800100" cy="1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128814</xdr:rowOff>
    </xdr:from>
    <xdr:to>
      <xdr:col>41</xdr:col>
      <xdr:colOff>101600</xdr:colOff>
      <xdr:row>83</xdr:row>
      <xdr:rowOff>58964</xdr:rowOff>
    </xdr:to>
    <xdr:sp macro="" textlink="">
      <xdr:nvSpPr>
        <xdr:cNvPr id="362" name="楕円 361">
          <a:extLst>
            <a:ext uri="{FF2B5EF4-FFF2-40B4-BE49-F238E27FC236}">
              <a16:creationId xmlns:a16="http://schemas.microsoft.com/office/drawing/2014/main" id="{0928C2C8-51D0-47F9-BEB9-8630D0F53671}"/>
            </a:ext>
          </a:extLst>
        </xdr:cNvPr>
        <xdr:cNvSpPr/>
      </xdr:nvSpPr>
      <xdr:spPr>
        <a:xfrm>
          <a:off x="7029450" y="136733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4899</xdr:rowOff>
    </xdr:from>
    <xdr:to>
      <xdr:col>45</xdr:col>
      <xdr:colOff>177800</xdr:colOff>
      <xdr:row>83</xdr:row>
      <xdr:rowOff>8164</xdr:rowOff>
    </xdr:to>
    <xdr:cxnSp macro="">
      <xdr:nvCxnSpPr>
        <xdr:cNvPr id="363" name="直線コネクタ 362">
          <a:extLst>
            <a:ext uri="{FF2B5EF4-FFF2-40B4-BE49-F238E27FC236}">
              <a16:creationId xmlns:a16="http://schemas.microsoft.com/office/drawing/2014/main" id="{7A3B46F2-8044-44AF-8991-F3B1B1CB9B7E}"/>
            </a:ext>
          </a:extLst>
        </xdr:cNvPr>
        <xdr:cNvCxnSpPr/>
      </xdr:nvCxnSpPr>
      <xdr:spPr>
        <a:xfrm flipV="1">
          <a:off x="7080250" y="13714549"/>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114663</xdr:rowOff>
    </xdr:from>
    <xdr:to>
      <xdr:col>36</xdr:col>
      <xdr:colOff>165100</xdr:colOff>
      <xdr:row>83</xdr:row>
      <xdr:rowOff>44813</xdr:rowOff>
    </xdr:to>
    <xdr:sp macro="" textlink="">
      <xdr:nvSpPr>
        <xdr:cNvPr id="364" name="楕円 363">
          <a:extLst>
            <a:ext uri="{FF2B5EF4-FFF2-40B4-BE49-F238E27FC236}">
              <a16:creationId xmlns:a16="http://schemas.microsoft.com/office/drawing/2014/main" id="{E1164676-7B31-4065-AE77-68CE37D73FD9}"/>
            </a:ext>
          </a:extLst>
        </xdr:cNvPr>
        <xdr:cNvSpPr/>
      </xdr:nvSpPr>
      <xdr:spPr>
        <a:xfrm>
          <a:off x="6235700" y="136592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165463</xdr:rowOff>
    </xdr:from>
    <xdr:to>
      <xdr:col>41</xdr:col>
      <xdr:colOff>50800</xdr:colOff>
      <xdr:row>83</xdr:row>
      <xdr:rowOff>8164</xdr:rowOff>
    </xdr:to>
    <xdr:cxnSp macro="">
      <xdr:nvCxnSpPr>
        <xdr:cNvPr id="365" name="直線コネクタ 364">
          <a:extLst>
            <a:ext uri="{FF2B5EF4-FFF2-40B4-BE49-F238E27FC236}">
              <a16:creationId xmlns:a16="http://schemas.microsoft.com/office/drawing/2014/main" id="{C4D00359-E12C-49A2-A77F-17F9F4FD93E5}"/>
            </a:ext>
          </a:extLst>
        </xdr:cNvPr>
        <xdr:cNvCxnSpPr/>
      </xdr:nvCxnSpPr>
      <xdr:spPr>
        <a:xfrm>
          <a:off x="6286500" y="13710013"/>
          <a:ext cx="793750" cy="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129557</xdr:rowOff>
    </xdr:from>
    <xdr:ext cx="469744" cy="259045"/>
    <xdr:sp macro="" textlink="">
      <xdr:nvSpPr>
        <xdr:cNvPr id="366" name="n_1aveValue【公営住宅】&#10;一人当たり面積">
          <a:extLst>
            <a:ext uri="{FF2B5EF4-FFF2-40B4-BE49-F238E27FC236}">
              <a16:creationId xmlns:a16="http://schemas.microsoft.com/office/drawing/2014/main" id="{D9437A3E-B0F2-41DB-9C8B-B9350BBF21AE}"/>
            </a:ext>
          </a:extLst>
        </xdr:cNvPr>
        <xdr:cNvSpPr txBox="1"/>
      </xdr:nvSpPr>
      <xdr:spPr>
        <a:xfrm>
          <a:off x="845827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135000</xdr:rowOff>
    </xdr:from>
    <xdr:ext cx="469744" cy="259045"/>
    <xdr:sp macro="" textlink="">
      <xdr:nvSpPr>
        <xdr:cNvPr id="367" name="n_2aveValue【公営住宅】&#10;一人当たり面積">
          <a:extLst>
            <a:ext uri="{FF2B5EF4-FFF2-40B4-BE49-F238E27FC236}">
              <a16:creationId xmlns:a16="http://schemas.microsoft.com/office/drawing/2014/main" id="{F5E32632-6737-4391-B890-50424A32FD3E}"/>
            </a:ext>
          </a:extLst>
        </xdr:cNvPr>
        <xdr:cNvSpPr txBox="1"/>
      </xdr:nvSpPr>
      <xdr:spPr>
        <a:xfrm>
          <a:off x="7677227" y="13844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132822</xdr:rowOff>
    </xdr:from>
    <xdr:ext cx="469744" cy="259045"/>
    <xdr:sp macro="" textlink="">
      <xdr:nvSpPr>
        <xdr:cNvPr id="368" name="n_3aveValue【公営住宅】&#10;一人当たり面積">
          <a:extLst>
            <a:ext uri="{FF2B5EF4-FFF2-40B4-BE49-F238E27FC236}">
              <a16:creationId xmlns:a16="http://schemas.microsoft.com/office/drawing/2014/main" id="{1D1B5DC3-5E0E-49A0-916D-AA57E7448BC5}"/>
            </a:ext>
          </a:extLst>
        </xdr:cNvPr>
        <xdr:cNvSpPr txBox="1"/>
      </xdr:nvSpPr>
      <xdr:spPr>
        <a:xfrm>
          <a:off x="6864427" y="13842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164391</xdr:rowOff>
    </xdr:from>
    <xdr:ext cx="469744" cy="259045"/>
    <xdr:sp macro="" textlink="">
      <xdr:nvSpPr>
        <xdr:cNvPr id="369" name="n_4aveValue【公営住宅】&#10;一人当たり面積">
          <a:extLst>
            <a:ext uri="{FF2B5EF4-FFF2-40B4-BE49-F238E27FC236}">
              <a16:creationId xmlns:a16="http://schemas.microsoft.com/office/drawing/2014/main" id="{345C65D5-082D-48C8-8A08-A181455D9F1D}"/>
            </a:ext>
          </a:extLst>
        </xdr:cNvPr>
        <xdr:cNvSpPr txBox="1"/>
      </xdr:nvSpPr>
      <xdr:spPr>
        <a:xfrm>
          <a:off x="6070677" y="138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51543</xdr:rowOff>
    </xdr:from>
    <xdr:ext cx="469744" cy="259045"/>
    <xdr:sp macro="" textlink="">
      <xdr:nvSpPr>
        <xdr:cNvPr id="370" name="n_1mainValue【公営住宅】&#10;一人当たり面積">
          <a:extLst>
            <a:ext uri="{FF2B5EF4-FFF2-40B4-BE49-F238E27FC236}">
              <a16:creationId xmlns:a16="http://schemas.microsoft.com/office/drawing/2014/main" id="{B759506A-D503-4271-9FB2-A07A58525C87}"/>
            </a:ext>
          </a:extLst>
        </xdr:cNvPr>
        <xdr:cNvSpPr txBox="1"/>
      </xdr:nvSpPr>
      <xdr:spPr>
        <a:xfrm>
          <a:off x="8458277" y="1343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72226</xdr:rowOff>
    </xdr:from>
    <xdr:ext cx="469744" cy="259045"/>
    <xdr:sp macro="" textlink="">
      <xdr:nvSpPr>
        <xdr:cNvPr id="371" name="n_2mainValue【公営住宅】&#10;一人当たり面積">
          <a:extLst>
            <a:ext uri="{FF2B5EF4-FFF2-40B4-BE49-F238E27FC236}">
              <a16:creationId xmlns:a16="http://schemas.microsoft.com/office/drawing/2014/main" id="{961A9046-F2D2-4F5E-8A6C-08EBD8184E85}"/>
            </a:ext>
          </a:extLst>
        </xdr:cNvPr>
        <xdr:cNvSpPr txBox="1"/>
      </xdr:nvSpPr>
      <xdr:spPr>
        <a:xfrm>
          <a:off x="7677227" y="13451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75491</xdr:rowOff>
    </xdr:from>
    <xdr:ext cx="469744" cy="259045"/>
    <xdr:sp macro="" textlink="">
      <xdr:nvSpPr>
        <xdr:cNvPr id="372" name="n_3mainValue【公営住宅】&#10;一人当たり面積">
          <a:extLst>
            <a:ext uri="{FF2B5EF4-FFF2-40B4-BE49-F238E27FC236}">
              <a16:creationId xmlns:a16="http://schemas.microsoft.com/office/drawing/2014/main" id="{38021286-1EEF-4FB5-92ED-611AB0790B16}"/>
            </a:ext>
          </a:extLst>
        </xdr:cNvPr>
        <xdr:cNvSpPr txBox="1"/>
      </xdr:nvSpPr>
      <xdr:spPr>
        <a:xfrm>
          <a:off x="6864427" y="1345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61340</xdr:rowOff>
    </xdr:from>
    <xdr:ext cx="469744" cy="259045"/>
    <xdr:sp macro="" textlink="">
      <xdr:nvSpPr>
        <xdr:cNvPr id="373" name="n_4mainValue【公営住宅】&#10;一人当たり面積">
          <a:extLst>
            <a:ext uri="{FF2B5EF4-FFF2-40B4-BE49-F238E27FC236}">
              <a16:creationId xmlns:a16="http://schemas.microsoft.com/office/drawing/2014/main" id="{CCA1C8CB-C622-43F2-AD23-182D9E8DF558}"/>
            </a:ext>
          </a:extLst>
        </xdr:cNvPr>
        <xdr:cNvSpPr txBox="1"/>
      </xdr:nvSpPr>
      <xdr:spPr>
        <a:xfrm>
          <a:off x="6070677" y="1344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BD362316-10BE-49BB-A236-7CC195FEF4D8}"/>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745B254A-2085-4B74-9F7B-5B8A31CE2B94}"/>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5F336138-A9BB-4C76-A072-54D5873A820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EBAC2E9-929C-4A1B-BD31-848559FD7B3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E6269D1D-FFE1-47CF-BF2F-B126DA16FE49}"/>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DE2D2C06-7A3A-42EB-8733-BB114623A055}"/>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5E048BD0-2459-4383-9831-CF73D80E40C4}"/>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CF469EBA-F766-4B54-B68E-5B36518B97E5}"/>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4756D95-7D50-4EFC-8304-1C67FFCEFC92}"/>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9526556C-5389-491B-B024-506FF92A5424}"/>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FCDB14FE-24DD-46D7-A259-FC75F1F5AF29}"/>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7EDE9F15-EEF4-4D13-8FC5-9319D3ADDBAA}"/>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F1EAA516-9D44-4620-AAAD-D68D7528E157}"/>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766ACC2-90FE-43F6-AD18-E093F90B5790}"/>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F45F02B-219A-42EE-A770-F29DECB95426}"/>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EF627572-AA34-476B-99D0-228329960FFD}"/>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AE977863-00D2-410A-B57C-324231CE349F}"/>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750C79FB-3CDF-4272-8D87-17D178446FB5}"/>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C5AD8124-C7B2-45A3-8BBE-5850AEF2FE7E}"/>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8E1C5DFD-2736-4D6E-9CC4-D8E33D1C57CD}"/>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3EF242CA-503B-4C89-84B1-998EF609FE10}"/>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676E984D-6E7B-4CCC-80F9-BA6D540017D2}"/>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41B1E50E-9C2C-4C7B-AFE7-E0FA9FFAA878}"/>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5F8CE35B-A7E0-4A65-9B7E-D6F9D1CC8D5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107</xdr:row>
      <xdr:rowOff>57150</xdr:rowOff>
    </xdr:to>
    <xdr:cxnSp macro="">
      <xdr:nvCxnSpPr>
        <xdr:cNvPr id="398" name="直線コネクタ 397">
          <a:extLst>
            <a:ext uri="{FF2B5EF4-FFF2-40B4-BE49-F238E27FC236}">
              <a16:creationId xmlns:a16="http://schemas.microsoft.com/office/drawing/2014/main" id="{FB35BCC4-5014-437B-B6D9-515F2E7221FF}"/>
            </a:ext>
          </a:extLst>
        </xdr:cNvPr>
        <xdr:cNvCxnSpPr/>
      </xdr:nvCxnSpPr>
      <xdr:spPr>
        <a:xfrm flipV="1">
          <a:off x="4177665" y="16459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60977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4D086B72-050F-4DA4-A3BC-BF60C97D652D}"/>
            </a:ext>
          </a:extLst>
        </xdr:cNvPr>
        <xdr:cNvSpPr txBox="1"/>
      </xdr:nvSpPr>
      <xdr:spPr>
        <a:xfrm>
          <a:off x="4216400"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57150</xdr:rowOff>
    </xdr:from>
    <xdr:to>
      <xdr:col>24</xdr:col>
      <xdr:colOff>152400</xdr:colOff>
      <xdr:row>107</xdr:row>
      <xdr:rowOff>57150</xdr:rowOff>
    </xdr:to>
    <xdr:cxnSp macro="">
      <xdr:nvCxnSpPr>
        <xdr:cNvPr id="400" name="直線コネクタ 399">
          <a:extLst>
            <a:ext uri="{FF2B5EF4-FFF2-40B4-BE49-F238E27FC236}">
              <a16:creationId xmlns:a16="http://schemas.microsoft.com/office/drawing/2014/main" id="{4FAA6BFD-05E3-47ED-B224-54BE707DAABC}"/>
            </a:ext>
          </a:extLst>
        </xdr:cNvPr>
        <xdr:cNvCxnSpPr/>
      </xdr:nvCxnSpPr>
      <xdr:spPr>
        <a:xfrm>
          <a:off x="4108450" y="17830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F2477DDB-9FBF-4FE7-887E-C7CA78E0529E}"/>
            </a:ext>
          </a:extLst>
        </xdr:cNvPr>
        <xdr:cNvSpPr txBox="1"/>
      </xdr:nvSpPr>
      <xdr:spPr>
        <a:xfrm>
          <a:off x="4216400" y="1623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2" name="直線コネクタ 401">
          <a:extLst>
            <a:ext uri="{FF2B5EF4-FFF2-40B4-BE49-F238E27FC236}">
              <a16:creationId xmlns:a16="http://schemas.microsoft.com/office/drawing/2014/main" id="{6C4B6C8B-D702-4B7E-8C2D-0BA76F1FA9EA}"/>
            </a:ext>
          </a:extLst>
        </xdr:cNvPr>
        <xdr:cNvCxnSpPr/>
      </xdr:nvCxnSpPr>
      <xdr:spPr>
        <a:xfrm>
          <a:off x="4108450" y="16459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17163</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E4F6CD9A-D712-48B6-983D-F3608A520B5A}"/>
            </a:ext>
          </a:extLst>
        </xdr:cNvPr>
        <xdr:cNvSpPr txBox="1"/>
      </xdr:nvSpPr>
      <xdr:spPr>
        <a:xfrm>
          <a:off x="4216400" y="17447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38736</xdr:rowOff>
    </xdr:from>
    <xdr:to>
      <xdr:col>24</xdr:col>
      <xdr:colOff>114300</xdr:colOff>
      <xdr:row>105</xdr:row>
      <xdr:rowOff>140336</xdr:rowOff>
    </xdr:to>
    <xdr:sp macro="" textlink="">
      <xdr:nvSpPr>
        <xdr:cNvPr id="404" name="フローチャート: 判断 403">
          <a:extLst>
            <a:ext uri="{FF2B5EF4-FFF2-40B4-BE49-F238E27FC236}">
              <a16:creationId xmlns:a16="http://schemas.microsoft.com/office/drawing/2014/main" id="{651DC197-D4E3-4511-9194-D012D248ADE7}"/>
            </a:ext>
          </a:extLst>
        </xdr:cNvPr>
        <xdr:cNvSpPr/>
      </xdr:nvSpPr>
      <xdr:spPr>
        <a:xfrm>
          <a:off x="4127500" y="1746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29211</xdr:rowOff>
    </xdr:from>
    <xdr:to>
      <xdr:col>20</xdr:col>
      <xdr:colOff>38100</xdr:colOff>
      <xdr:row>105</xdr:row>
      <xdr:rowOff>130811</xdr:rowOff>
    </xdr:to>
    <xdr:sp macro="" textlink="">
      <xdr:nvSpPr>
        <xdr:cNvPr id="405" name="フローチャート: 判断 404">
          <a:extLst>
            <a:ext uri="{FF2B5EF4-FFF2-40B4-BE49-F238E27FC236}">
              <a16:creationId xmlns:a16="http://schemas.microsoft.com/office/drawing/2014/main" id="{57445BFB-4FD5-4C3F-A18A-6F698AF236EE}"/>
            </a:ext>
          </a:extLst>
        </xdr:cNvPr>
        <xdr:cNvSpPr/>
      </xdr:nvSpPr>
      <xdr:spPr>
        <a:xfrm>
          <a:off x="3384550" y="174599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13970</xdr:rowOff>
    </xdr:from>
    <xdr:to>
      <xdr:col>15</xdr:col>
      <xdr:colOff>101600</xdr:colOff>
      <xdr:row>105</xdr:row>
      <xdr:rowOff>115570</xdr:rowOff>
    </xdr:to>
    <xdr:sp macro="" textlink="">
      <xdr:nvSpPr>
        <xdr:cNvPr id="406" name="フローチャート: 判断 405">
          <a:extLst>
            <a:ext uri="{FF2B5EF4-FFF2-40B4-BE49-F238E27FC236}">
              <a16:creationId xmlns:a16="http://schemas.microsoft.com/office/drawing/2014/main" id="{56BBCF43-EFF4-4490-A60E-E07809295804}"/>
            </a:ext>
          </a:extLst>
        </xdr:cNvPr>
        <xdr:cNvSpPr/>
      </xdr:nvSpPr>
      <xdr:spPr>
        <a:xfrm>
          <a:off x="257175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636</xdr:rowOff>
    </xdr:from>
    <xdr:to>
      <xdr:col>10</xdr:col>
      <xdr:colOff>165100</xdr:colOff>
      <xdr:row>105</xdr:row>
      <xdr:rowOff>102236</xdr:rowOff>
    </xdr:to>
    <xdr:sp macro="" textlink="">
      <xdr:nvSpPr>
        <xdr:cNvPr id="407" name="フローチャート: 判断 406">
          <a:extLst>
            <a:ext uri="{FF2B5EF4-FFF2-40B4-BE49-F238E27FC236}">
              <a16:creationId xmlns:a16="http://schemas.microsoft.com/office/drawing/2014/main" id="{C02719DD-6F18-4235-95F4-25CA05B7CF61}"/>
            </a:ext>
          </a:extLst>
        </xdr:cNvPr>
        <xdr:cNvSpPr/>
      </xdr:nvSpPr>
      <xdr:spPr>
        <a:xfrm>
          <a:off x="1778000" y="1743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21589</xdr:rowOff>
    </xdr:from>
    <xdr:to>
      <xdr:col>6</xdr:col>
      <xdr:colOff>38100</xdr:colOff>
      <xdr:row>105</xdr:row>
      <xdr:rowOff>123189</xdr:rowOff>
    </xdr:to>
    <xdr:sp macro="" textlink="">
      <xdr:nvSpPr>
        <xdr:cNvPr id="408" name="フローチャート: 判断 407">
          <a:extLst>
            <a:ext uri="{FF2B5EF4-FFF2-40B4-BE49-F238E27FC236}">
              <a16:creationId xmlns:a16="http://schemas.microsoft.com/office/drawing/2014/main" id="{C0950911-6777-44AD-A9BE-118D2163C01A}"/>
            </a:ext>
          </a:extLst>
        </xdr:cNvPr>
        <xdr:cNvSpPr/>
      </xdr:nvSpPr>
      <xdr:spPr>
        <a:xfrm>
          <a:off x="984250" y="17452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D21795A-77D1-4988-A88E-2424E0CAF54C}"/>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48B9968-878C-4E00-9F78-D9FE983EFB49}"/>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39D3527-5D40-46A6-BEDA-0B3D655729F9}"/>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67C80F6-02EE-4D51-BE74-F9E7571F03EE}"/>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BD03FDB-1763-4E0D-A12A-E9EFE4B457F2}"/>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33020</xdr:rowOff>
    </xdr:from>
    <xdr:to>
      <xdr:col>24</xdr:col>
      <xdr:colOff>114300</xdr:colOff>
      <xdr:row>102</xdr:row>
      <xdr:rowOff>134620</xdr:rowOff>
    </xdr:to>
    <xdr:sp macro="" textlink="">
      <xdr:nvSpPr>
        <xdr:cNvPr id="414" name="楕円 413">
          <a:extLst>
            <a:ext uri="{FF2B5EF4-FFF2-40B4-BE49-F238E27FC236}">
              <a16:creationId xmlns:a16="http://schemas.microsoft.com/office/drawing/2014/main" id="{BE919456-0FDE-4567-8742-0C0675947D30}"/>
            </a:ext>
          </a:extLst>
        </xdr:cNvPr>
        <xdr:cNvSpPr/>
      </xdr:nvSpPr>
      <xdr:spPr>
        <a:xfrm>
          <a:off x="4127500" y="1694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55897</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2568ACA2-0591-4551-9188-2F429569195C}"/>
            </a:ext>
          </a:extLst>
        </xdr:cNvPr>
        <xdr:cNvSpPr txBox="1"/>
      </xdr:nvSpPr>
      <xdr:spPr>
        <a:xfrm>
          <a:off x="4216400" y="1680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162561</xdr:rowOff>
    </xdr:from>
    <xdr:to>
      <xdr:col>20</xdr:col>
      <xdr:colOff>38100</xdr:colOff>
      <xdr:row>102</xdr:row>
      <xdr:rowOff>92711</xdr:rowOff>
    </xdr:to>
    <xdr:sp macro="" textlink="">
      <xdr:nvSpPr>
        <xdr:cNvPr id="416" name="楕円 415">
          <a:extLst>
            <a:ext uri="{FF2B5EF4-FFF2-40B4-BE49-F238E27FC236}">
              <a16:creationId xmlns:a16="http://schemas.microsoft.com/office/drawing/2014/main" id="{EEB7AFAE-353B-427E-92FA-C862DD7A4568}"/>
            </a:ext>
          </a:extLst>
        </xdr:cNvPr>
        <xdr:cNvSpPr/>
      </xdr:nvSpPr>
      <xdr:spPr>
        <a:xfrm>
          <a:off x="3384550" y="169075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41911</xdr:rowOff>
    </xdr:from>
    <xdr:to>
      <xdr:col>24</xdr:col>
      <xdr:colOff>63500</xdr:colOff>
      <xdr:row>102</xdr:row>
      <xdr:rowOff>83820</xdr:rowOff>
    </xdr:to>
    <xdr:cxnSp macro="">
      <xdr:nvCxnSpPr>
        <xdr:cNvPr id="417" name="直線コネクタ 416">
          <a:extLst>
            <a:ext uri="{FF2B5EF4-FFF2-40B4-BE49-F238E27FC236}">
              <a16:creationId xmlns:a16="http://schemas.microsoft.com/office/drawing/2014/main" id="{A8781D98-66A3-484D-ACA4-AB4944A0D56E}"/>
            </a:ext>
          </a:extLst>
        </xdr:cNvPr>
        <xdr:cNvCxnSpPr/>
      </xdr:nvCxnSpPr>
      <xdr:spPr>
        <a:xfrm>
          <a:off x="3429000" y="16958311"/>
          <a:ext cx="7493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118745</xdr:rowOff>
    </xdr:from>
    <xdr:to>
      <xdr:col>15</xdr:col>
      <xdr:colOff>101600</xdr:colOff>
      <xdr:row>102</xdr:row>
      <xdr:rowOff>48895</xdr:rowOff>
    </xdr:to>
    <xdr:sp macro="" textlink="">
      <xdr:nvSpPr>
        <xdr:cNvPr id="418" name="楕円 417">
          <a:extLst>
            <a:ext uri="{FF2B5EF4-FFF2-40B4-BE49-F238E27FC236}">
              <a16:creationId xmlns:a16="http://schemas.microsoft.com/office/drawing/2014/main" id="{C6EBB8F7-71D4-44B1-8877-3C9D548A8E57}"/>
            </a:ext>
          </a:extLst>
        </xdr:cNvPr>
        <xdr:cNvSpPr/>
      </xdr:nvSpPr>
      <xdr:spPr>
        <a:xfrm>
          <a:off x="2571750" y="1686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169545</xdr:rowOff>
    </xdr:from>
    <xdr:to>
      <xdr:col>19</xdr:col>
      <xdr:colOff>177800</xdr:colOff>
      <xdr:row>102</xdr:row>
      <xdr:rowOff>41911</xdr:rowOff>
    </xdr:to>
    <xdr:cxnSp macro="">
      <xdr:nvCxnSpPr>
        <xdr:cNvPr id="419" name="直線コネクタ 418">
          <a:extLst>
            <a:ext uri="{FF2B5EF4-FFF2-40B4-BE49-F238E27FC236}">
              <a16:creationId xmlns:a16="http://schemas.microsoft.com/office/drawing/2014/main" id="{16E83A38-2794-4B3A-BA38-FEAD714CE332}"/>
            </a:ext>
          </a:extLst>
        </xdr:cNvPr>
        <xdr:cNvCxnSpPr/>
      </xdr:nvCxnSpPr>
      <xdr:spPr>
        <a:xfrm>
          <a:off x="2622550" y="16914495"/>
          <a:ext cx="80645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95886</xdr:rowOff>
    </xdr:from>
    <xdr:to>
      <xdr:col>10</xdr:col>
      <xdr:colOff>165100</xdr:colOff>
      <xdr:row>102</xdr:row>
      <xdr:rowOff>26036</xdr:rowOff>
    </xdr:to>
    <xdr:sp macro="" textlink="">
      <xdr:nvSpPr>
        <xdr:cNvPr id="420" name="楕円 419">
          <a:extLst>
            <a:ext uri="{FF2B5EF4-FFF2-40B4-BE49-F238E27FC236}">
              <a16:creationId xmlns:a16="http://schemas.microsoft.com/office/drawing/2014/main" id="{3B66C8DA-07B2-4EAD-AEF1-6086F73639FF}"/>
            </a:ext>
          </a:extLst>
        </xdr:cNvPr>
        <xdr:cNvSpPr/>
      </xdr:nvSpPr>
      <xdr:spPr>
        <a:xfrm>
          <a:off x="1778000" y="1684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146686</xdr:rowOff>
    </xdr:from>
    <xdr:to>
      <xdr:col>15</xdr:col>
      <xdr:colOff>50800</xdr:colOff>
      <xdr:row>101</xdr:row>
      <xdr:rowOff>169545</xdr:rowOff>
    </xdr:to>
    <xdr:cxnSp macro="">
      <xdr:nvCxnSpPr>
        <xdr:cNvPr id="421" name="直線コネクタ 420">
          <a:extLst>
            <a:ext uri="{FF2B5EF4-FFF2-40B4-BE49-F238E27FC236}">
              <a16:creationId xmlns:a16="http://schemas.microsoft.com/office/drawing/2014/main" id="{E1717A1D-DBCD-448B-911A-2D39D9206D87}"/>
            </a:ext>
          </a:extLst>
        </xdr:cNvPr>
        <xdr:cNvCxnSpPr/>
      </xdr:nvCxnSpPr>
      <xdr:spPr>
        <a:xfrm>
          <a:off x="1828800" y="16891636"/>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44450</xdr:rowOff>
    </xdr:from>
    <xdr:to>
      <xdr:col>6</xdr:col>
      <xdr:colOff>38100</xdr:colOff>
      <xdr:row>101</xdr:row>
      <xdr:rowOff>146050</xdr:rowOff>
    </xdr:to>
    <xdr:sp macro="" textlink="">
      <xdr:nvSpPr>
        <xdr:cNvPr id="422" name="楕円 421">
          <a:extLst>
            <a:ext uri="{FF2B5EF4-FFF2-40B4-BE49-F238E27FC236}">
              <a16:creationId xmlns:a16="http://schemas.microsoft.com/office/drawing/2014/main" id="{30148338-0EA8-4E7C-AF46-73DBEB7E406A}"/>
            </a:ext>
          </a:extLst>
        </xdr:cNvPr>
        <xdr:cNvSpPr/>
      </xdr:nvSpPr>
      <xdr:spPr>
        <a:xfrm>
          <a:off x="984250" y="1678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95250</xdr:rowOff>
    </xdr:from>
    <xdr:to>
      <xdr:col>10</xdr:col>
      <xdr:colOff>114300</xdr:colOff>
      <xdr:row>101</xdr:row>
      <xdr:rowOff>146686</xdr:rowOff>
    </xdr:to>
    <xdr:cxnSp macro="">
      <xdr:nvCxnSpPr>
        <xdr:cNvPr id="423" name="直線コネクタ 422">
          <a:extLst>
            <a:ext uri="{FF2B5EF4-FFF2-40B4-BE49-F238E27FC236}">
              <a16:creationId xmlns:a16="http://schemas.microsoft.com/office/drawing/2014/main" id="{D3138442-F8D9-47EC-A9E4-A1C15F9DC332}"/>
            </a:ext>
          </a:extLst>
        </xdr:cNvPr>
        <xdr:cNvCxnSpPr/>
      </xdr:nvCxnSpPr>
      <xdr:spPr>
        <a:xfrm>
          <a:off x="1028700" y="16840200"/>
          <a:ext cx="8001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121938</xdr:rowOff>
    </xdr:from>
    <xdr:ext cx="405111" cy="259045"/>
    <xdr:sp macro="" textlink="">
      <xdr:nvSpPr>
        <xdr:cNvPr id="424" name="n_1aveValue【港湾・漁港】&#10;有形固定資産減価償却率">
          <a:extLst>
            <a:ext uri="{FF2B5EF4-FFF2-40B4-BE49-F238E27FC236}">
              <a16:creationId xmlns:a16="http://schemas.microsoft.com/office/drawing/2014/main" id="{AA0811F5-3A98-4464-9DB9-4C33100B3CDF}"/>
            </a:ext>
          </a:extLst>
        </xdr:cNvPr>
        <xdr:cNvSpPr txBox="1"/>
      </xdr:nvSpPr>
      <xdr:spPr>
        <a:xfrm>
          <a:off x="3239144" y="17552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106697</xdr:rowOff>
    </xdr:from>
    <xdr:ext cx="405111" cy="259045"/>
    <xdr:sp macro="" textlink="">
      <xdr:nvSpPr>
        <xdr:cNvPr id="425" name="n_2aveValue【港湾・漁港】&#10;有形固定資産減価償却率">
          <a:extLst>
            <a:ext uri="{FF2B5EF4-FFF2-40B4-BE49-F238E27FC236}">
              <a16:creationId xmlns:a16="http://schemas.microsoft.com/office/drawing/2014/main" id="{AEB854D4-016E-46D9-AF1E-74CD44F19A93}"/>
            </a:ext>
          </a:extLst>
        </xdr:cNvPr>
        <xdr:cNvSpPr txBox="1"/>
      </xdr:nvSpPr>
      <xdr:spPr>
        <a:xfrm>
          <a:off x="2439044" y="1753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93363</xdr:rowOff>
    </xdr:from>
    <xdr:ext cx="405111" cy="259045"/>
    <xdr:sp macro="" textlink="">
      <xdr:nvSpPr>
        <xdr:cNvPr id="426" name="n_3aveValue【港湾・漁港】&#10;有形固定資産減価償却率">
          <a:extLst>
            <a:ext uri="{FF2B5EF4-FFF2-40B4-BE49-F238E27FC236}">
              <a16:creationId xmlns:a16="http://schemas.microsoft.com/office/drawing/2014/main" id="{A71689F0-94C7-4FA5-817A-DF1C5EBF302A}"/>
            </a:ext>
          </a:extLst>
        </xdr:cNvPr>
        <xdr:cNvSpPr txBox="1"/>
      </xdr:nvSpPr>
      <xdr:spPr>
        <a:xfrm>
          <a:off x="1645294" y="17524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114316</xdr:rowOff>
    </xdr:from>
    <xdr:ext cx="405111" cy="259045"/>
    <xdr:sp macro="" textlink="">
      <xdr:nvSpPr>
        <xdr:cNvPr id="427" name="n_4aveValue【港湾・漁港】&#10;有形固定資産減価償却率">
          <a:extLst>
            <a:ext uri="{FF2B5EF4-FFF2-40B4-BE49-F238E27FC236}">
              <a16:creationId xmlns:a16="http://schemas.microsoft.com/office/drawing/2014/main" id="{710E2BDA-6DF9-4C68-877B-C536F928A5DB}"/>
            </a:ext>
          </a:extLst>
        </xdr:cNvPr>
        <xdr:cNvSpPr txBox="1"/>
      </xdr:nvSpPr>
      <xdr:spPr>
        <a:xfrm>
          <a:off x="851544" y="17545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109238</xdr:rowOff>
    </xdr:from>
    <xdr:ext cx="405111" cy="259045"/>
    <xdr:sp macro="" textlink="">
      <xdr:nvSpPr>
        <xdr:cNvPr id="428" name="n_1mainValue【港湾・漁港】&#10;有形固定資産減価償却率">
          <a:extLst>
            <a:ext uri="{FF2B5EF4-FFF2-40B4-BE49-F238E27FC236}">
              <a16:creationId xmlns:a16="http://schemas.microsoft.com/office/drawing/2014/main" id="{1D43D430-A676-4F7F-B38C-3A7172365E40}"/>
            </a:ext>
          </a:extLst>
        </xdr:cNvPr>
        <xdr:cNvSpPr txBox="1"/>
      </xdr:nvSpPr>
      <xdr:spPr>
        <a:xfrm>
          <a:off x="3239144" y="1668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65422</xdr:rowOff>
    </xdr:from>
    <xdr:ext cx="405111" cy="259045"/>
    <xdr:sp macro="" textlink="">
      <xdr:nvSpPr>
        <xdr:cNvPr id="429" name="n_2mainValue【港湾・漁港】&#10;有形固定資産減価償却率">
          <a:extLst>
            <a:ext uri="{FF2B5EF4-FFF2-40B4-BE49-F238E27FC236}">
              <a16:creationId xmlns:a16="http://schemas.microsoft.com/office/drawing/2014/main" id="{863049A4-3C5F-427A-935C-FAFA54137DD0}"/>
            </a:ext>
          </a:extLst>
        </xdr:cNvPr>
        <xdr:cNvSpPr txBox="1"/>
      </xdr:nvSpPr>
      <xdr:spPr>
        <a:xfrm>
          <a:off x="2439044" y="1663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42563</xdr:rowOff>
    </xdr:from>
    <xdr:ext cx="405111" cy="259045"/>
    <xdr:sp macro="" textlink="">
      <xdr:nvSpPr>
        <xdr:cNvPr id="430" name="n_3mainValue【港湾・漁港】&#10;有形固定資産減価償却率">
          <a:extLst>
            <a:ext uri="{FF2B5EF4-FFF2-40B4-BE49-F238E27FC236}">
              <a16:creationId xmlns:a16="http://schemas.microsoft.com/office/drawing/2014/main" id="{DE234FCD-86D0-4DD0-88FF-87F61923D56A}"/>
            </a:ext>
          </a:extLst>
        </xdr:cNvPr>
        <xdr:cNvSpPr txBox="1"/>
      </xdr:nvSpPr>
      <xdr:spPr>
        <a:xfrm>
          <a:off x="1645294" y="1661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162577</xdr:rowOff>
    </xdr:from>
    <xdr:ext cx="405111" cy="259045"/>
    <xdr:sp macro="" textlink="">
      <xdr:nvSpPr>
        <xdr:cNvPr id="431" name="n_4mainValue【港湾・漁港】&#10;有形固定資産減価償却率">
          <a:extLst>
            <a:ext uri="{FF2B5EF4-FFF2-40B4-BE49-F238E27FC236}">
              <a16:creationId xmlns:a16="http://schemas.microsoft.com/office/drawing/2014/main" id="{897614C4-A97B-4A20-8A4D-A8A25780E677}"/>
            </a:ext>
          </a:extLst>
        </xdr:cNvPr>
        <xdr:cNvSpPr txBox="1"/>
      </xdr:nvSpPr>
      <xdr:spPr>
        <a:xfrm>
          <a:off x="851544" y="1656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1E5E63F0-1E52-48F5-B720-2C04A80FC544}"/>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57BED1D1-3802-4366-975A-60D8AC337B9A}"/>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FA4B1BEB-5F2D-409B-84E7-E0950D3B3269}"/>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0EA4E99-7D86-4004-A860-42268766F2E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127E6BFE-F95C-466A-8C0A-B45FB08099ED}"/>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E9A5F32E-6DF0-4594-9EBA-913EC0047B9E}"/>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1C2AF0D0-B20D-4E7D-86B2-18748E071D97}"/>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C1D425D9-F84C-4D23-961C-E9F54C2EE6D5}"/>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B2C5D744-ECA8-4226-871F-7E0D715A921C}"/>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533DBC16-76BF-4359-A233-16565498C470}"/>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1D60A4A5-413E-46FC-AC27-4C7244AFE724}"/>
            </a:ext>
          </a:extLst>
        </xdr:cNvPr>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A35F18EF-2E39-4110-8A8D-5F161BFFEC5E}"/>
            </a:ext>
          </a:extLst>
        </xdr:cNvPr>
        <xdr:cNvSpPr txBox="1"/>
      </xdr:nvSpPr>
      <xdr:spPr>
        <a:xfrm>
          <a:off x="5726564" y="17879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5FEB6C75-CDCE-4B11-9DC7-B7C5A3B5616C}"/>
            </a:ext>
          </a:extLst>
        </xdr:cNvPr>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F310CE24-9F9A-4436-A832-6247D9AA89C6}"/>
            </a:ext>
          </a:extLst>
        </xdr:cNvPr>
        <xdr:cNvSpPr txBox="1"/>
      </xdr:nvSpPr>
      <xdr:spPr>
        <a:xfrm>
          <a:off x="5418031" y="17421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B49F0F35-8341-4A1E-9090-A8AFC8320AE5}"/>
            </a:ext>
          </a:extLst>
        </xdr:cNvPr>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359974A9-0321-4062-8A5A-4F2F395486EB}"/>
            </a:ext>
          </a:extLst>
        </xdr:cNvPr>
        <xdr:cNvSpPr txBox="1"/>
      </xdr:nvSpPr>
      <xdr:spPr>
        <a:xfrm>
          <a:off x="5418031" y="1696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084F4414-6750-4C0B-9BC9-A9D376E16F20}"/>
            </a:ext>
          </a:extLst>
        </xdr:cNvPr>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9A34DCB8-8098-495B-B27A-58297774DC5D}"/>
            </a:ext>
          </a:extLst>
        </xdr:cNvPr>
        <xdr:cNvSpPr txBox="1"/>
      </xdr:nvSpPr>
      <xdr:spPr>
        <a:xfrm>
          <a:off x="5418031" y="1650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0A8F82CD-7AD5-432D-9EC6-55E2F8CD978F}"/>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F642D1E7-8061-4422-9CA9-B158B0E4D98C}"/>
            </a:ext>
          </a:extLst>
        </xdr:cNvPr>
        <xdr:cNvSpPr txBox="1"/>
      </xdr:nvSpPr>
      <xdr:spPr>
        <a:xfrm>
          <a:off x="5418031" y="1605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0C0493AC-1FE2-4699-A360-65A2AD0B151C}"/>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41475</xdr:rowOff>
    </xdr:from>
    <xdr:to>
      <xdr:col>54</xdr:col>
      <xdr:colOff>189865</xdr:colOff>
      <xdr:row>108</xdr:row>
      <xdr:rowOff>73901</xdr:rowOff>
    </xdr:to>
    <xdr:cxnSp macro="">
      <xdr:nvCxnSpPr>
        <xdr:cNvPr id="453" name="直線コネクタ 452">
          <a:extLst>
            <a:ext uri="{FF2B5EF4-FFF2-40B4-BE49-F238E27FC236}">
              <a16:creationId xmlns:a16="http://schemas.microsoft.com/office/drawing/2014/main" id="{B75E8121-1874-4C63-B51A-E3F1760D7B78}"/>
            </a:ext>
          </a:extLst>
        </xdr:cNvPr>
        <xdr:cNvCxnSpPr/>
      </xdr:nvCxnSpPr>
      <xdr:spPr>
        <a:xfrm flipV="1">
          <a:off x="9429115" y="16614975"/>
          <a:ext cx="0" cy="1404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77728</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926E6DBE-F75D-47DF-9747-485B4109FA6A}"/>
            </a:ext>
          </a:extLst>
        </xdr:cNvPr>
        <xdr:cNvSpPr txBox="1"/>
      </xdr:nvSpPr>
      <xdr:spPr>
        <a:xfrm>
          <a:off x="9467850" y="18022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73901</xdr:rowOff>
    </xdr:from>
    <xdr:to>
      <xdr:col>55</xdr:col>
      <xdr:colOff>88900</xdr:colOff>
      <xdr:row>108</xdr:row>
      <xdr:rowOff>73901</xdr:rowOff>
    </xdr:to>
    <xdr:cxnSp macro="">
      <xdr:nvCxnSpPr>
        <xdr:cNvPr id="455" name="直線コネクタ 454">
          <a:extLst>
            <a:ext uri="{FF2B5EF4-FFF2-40B4-BE49-F238E27FC236}">
              <a16:creationId xmlns:a16="http://schemas.microsoft.com/office/drawing/2014/main" id="{26108D38-AF15-4352-A67A-99C8B3BB9E69}"/>
            </a:ext>
          </a:extLst>
        </xdr:cNvPr>
        <xdr:cNvCxnSpPr/>
      </xdr:nvCxnSpPr>
      <xdr:spPr>
        <a:xfrm>
          <a:off x="9359900" y="180190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159602</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3A0759F2-E37C-4CC8-8258-2EA47D0A2DF8}"/>
            </a:ext>
          </a:extLst>
        </xdr:cNvPr>
        <xdr:cNvSpPr txBox="1"/>
      </xdr:nvSpPr>
      <xdr:spPr>
        <a:xfrm>
          <a:off x="9467850" y="16390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41475</xdr:rowOff>
    </xdr:from>
    <xdr:to>
      <xdr:col>55</xdr:col>
      <xdr:colOff>88900</xdr:colOff>
      <xdr:row>100</xdr:row>
      <xdr:rowOff>41475</xdr:rowOff>
    </xdr:to>
    <xdr:cxnSp macro="">
      <xdr:nvCxnSpPr>
        <xdr:cNvPr id="457" name="直線コネクタ 456">
          <a:extLst>
            <a:ext uri="{FF2B5EF4-FFF2-40B4-BE49-F238E27FC236}">
              <a16:creationId xmlns:a16="http://schemas.microsoft.com/office/drawing/2014/main" id="{227D609D-15B8-4E5F-AADD-D846A772A98F}"/>
            </a:ext>
          </a:extLst>
        </xdr:cNvPr>
        <xdr:cNvCxnSpPr/>
      </xdr:nvCxnSpPr>
      <xdr:spPr>
        <a:xfrm>
          <a:off x="9359900" y="16614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2323</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ABC9BD77-F110-4F04-ABDE-06591D13C781}"/>
            </a:ext>
          </a:extLst>
        </xdr:cNvPr>
        <xdr:cNvSpPr txBox="1"/>
      </xdr:nvSpPr>
      <xdr:spPr>
        <a:xfrm>
          <a:off x="9467850" y="17433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150896</xdr:rowOff>
    </xdr:from>
    <xdr:to>
      <xdr:col>55</xdr:col>
      <xdr:colOff>50800</xdr:colOff>
      <xdr:row>106</xdr:row>
      <xdr:rowOff>81046</xdr:rowOff>
    </xdr:to>
    <xdr:sp macro="" textlink="">
      <xdr:nvSpPr>
        <xdr:cNvPr id="459" name="フローチャート: 判断 458">
          <a:extLst>
            <a:ext uri="{FF2B5EF4-FFF2-40B4-BE49-F238E27FC236}">
              <a16:creationId xmlns:a16="http://schemas.microsoft.com/office/drawing/2014/main" id="{560213D4-4989-48BF-B5A6-DCCDC6163BED}"/>
            </a:ext>
          </a:extLst>
        </xdr:cNvPr>
        <xdr:cNvSpPr/>
      </xdr:nvSpPr>
      <xdr:spPr>
        <a:xfrm>
          <a:off x="9398000" y="175816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157686</xdr:rowOff>
    </xdr:from>
    <xdr:to>
      <xdr:col>50</xdr:col>
      <xdr:colOff>165100</xdr:colOff>
      <xdr:row>106</xdr:row>
      <xdr:rowOff>87836</xdr:rowOff>
    </xdr:to>
    <xdr:sp macro="" textlink="">
      <xdr:nvSpPr>
        <xdr:cNvPr id="460" name="フローチャート: 判断 459">
          <a:extLst>
            <a:ext uri="{FF2B5EF4-FFF2-40B4-BE49-F238E27FC236}">
              <a16:creationId xmlns:a16="http://schemas.microsoft.com/office/drawing/2014/main" id="{3C2818CB-139D-4B1B-BC73-92596E439F46}"/>
            </a:ext>
          </a:extLst>
        </xdr:cNvPr>
        <xdr:cNvSpPr/>
      </xdr:nvSpPr>
      <xdr:spPr>
        <a:xfrm>
          <a:off x="8636000" y="1758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162789</xdr:rowOff>
    </xdr:from>
    <xdr:to>
      <xdr:col>46</xdr:col>
      <xdr:colOff>38100</xdr:colOff>
      <xdr:row>106</xdr:row>
      <xdr:rowOff>92939</xdr:rowOff>
    </xdr:to>
    <xdr:sp macro="" textlink="">
      <xdr:nvSpPr>
        <xdr:cNvPr id="461" name="フローチャート: 判断 460">
          <a:extLst>
            <a:ext uri="{FF2B5EF4-FFF2-40B4-BE49-F238E27FC236}">
              <a16:creationId xmlns:a16="http://schemas.microsoft.com/office/drawing/2014/main" id="{EBE77A50-6775-4A07-B08D-B6E79C8F7AF2}"/>
            </a:ext>
          </a:extLst>
        </xdr:cNvPr>
        <xdr:cNvSpPr/>
      </xdr:nvSpPr>
      <xdr:spPr>
        <a:xfrm>
          <a:off x="7842250" y="175935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168915</xdr:rowOff>
    </xdr:from>
    <xdr:to>
      <xdr:col>41</xdr:col>
      <xdr:colOff>101600</xdr:colOff>
      <xdr:row>106</xdr:row>
      <xdr:rowOff>99065</xdr:rowOff>
    </xdr:to>
    <xdr:sp macro="" textlink="">
      <xdr:nvSpPr>
        <xdr:cNvPr id="462" name="フローチャート: 判断 461">
          <a:extLst>
            <a:ext uri="{FF2B5EF4-FFF2-40B4-BE49-F238E27FC236}">
              <a16:creationId xmlns:a16="http://schemas.microsoft.com/office/drawing/2014/main" id="{4E974571-15C3-460D-A395-78F83ED80C8E}"/>
            </a:ext>
          </a:extLst>
        </xdr:cNvPr>
        <xdr:cNvSpPr/>
      </xdr:nvSpPr>
      <xdr:spPr>
        <a:xfrm>
          <a:off x="7029450" y="1759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12954</xdr:rowOff>
    </xdr:from>
    <xdr:to>
      <xdr:col>36</xdr:col>
      <xdr:colOff>165100</xdr:colOff>
      <xdr:row>106</xdr:row>
      <xdr:rowOff>114554</xdr:rowOff>
    </xdr:to>
    <xdr:sp macro="" textlink="">
      <xdr:nvSpPr>
        <xdr:cNvPr id="463" name="フローチャート: 判断 462">
          <a:extLst>
            <a:ext uri="{FF2B5EF4-FFF2-40B4-BE49-F238E27FC236}">
              <a16:creationId xmlns:a16="http://schemas.microsoft.com/office/drawing/2014/main" id="{A08A3132-ACF9-40CB-974C-60DC0EF38DFA}"/>
            </a:ext>
          </a:extLst>
        </xdr:cNvPr>
        <xdr:cNvSpPr/>
      </xdr:nvSpPr>
      <xdr:spPr>
        <a:xfrm>
          <a:off x="6235700" y="1761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69006B23-BF32-4362-9A30-369029FB289F}"/>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B210BFA0-D171-4978-A47D-52A6001791C4}"/>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C382795-8A2E-4810-8BCC-F8167CA96898}"/>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B24F309-A7E5-49C4-89BA-5D469FC354BE}"/>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1B7F1E9-11D0-470E-8A6B-C7A3E96AB6C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12173</xdr:rowOff>
    </xdr:from>
    <xdr:to>
      <xdr:col>55</xdr:col>
      <xdr:colOff>50800</xdr:colOff>
      <xdr:row>108</xdr:row>
      <xdr:rowOff>113773</xdr:rowOff>
    </xdr:to>
    <xdr:sp macro="" textlink="">
      <xdr:nvSpPr>
        <xdr:cNvPr id="469" name="楕円 468">
          <a:extLst>
            <a:ext uri="{FF2B5EF4-FFF2-40B4-BE49-F238E27FC236}">
              <a16:creationId xmlns:a16="http://schemas.microsoft.com/office/drawing/2014/main" id="{E5ED6D63-B56C-46FE-8BD6-868D37FF8B3E}"/>
            </a:ext>
          </a:extLst>
        </xdr:cNvPr>
        <xdr:cNvSpPr/>
      </xdr:nvSpPr>
      <xdr:spPr>
        <a:xfrm>
          <a:off x="9398000" y="179572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98550</xdr:rowOff>
    </xdr:from>
    <xdr:ext cx="469744" cy="259045"/>
    <xdr:sp macro="" textlink="">
      <xdr:nvSpPr>
        <xdr:cNvPr id="470" name="【港湾・漁港】&#10;一人当たり有形固定資産（償却資産）額該当値テキスト">
          <a:extLst>
            <a:ext uri="{FF2B5EF4-FFF2-40B4-BE49-F238E27FC236}">
              <a16:creationId xmlns:a16="http://schemas.microsoft.com/office/drawing/2014/main" id="{BAF7623B-4192-42BB-9A82-22F48366D687}"/>
            </a:ext>
          </a:extLst>
        </xdr:cNvPr>
        <xdr:cNvSpPr txBox="1"/>
      </xdr:nvSpPr>
      <xdr:spPr>
        <a:xfrm>
          <a:off x="9467850" y="1787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12196</xdr:rowOff>
    </xdr:from>
    <xdr:to>
      <xdr:col>50</xdr:col>
      <xdr:colOff>165100</xdr:colOff>
      <xdr:row>108</xdr:row>
      <xdr:rowOff>113796</xdr:rowOff>
    </xdr:to>
    <xdr:sp macro="" textlink="">
      <xdr:nvSpPr>
        <xdr:cNvPr id="471" name="楕円 470">
          <a:extLst>
            <a:ext uri="{FF2B5EF4-FFF2-40B4-BE49-F238E27FC236}">
              <a16:creationId xmlns:a16="http://schemas.microsoft.com/office/drawing/2014/main" id="{0DE75C90-9C3A-4B5A-9A3F-EB044C0F5C73}"/>
            </a:ext>
          </a:extLst>
        </xdr:cNvPr>
        <xdr:cNvSpPr/>
      </xdr:nvSpPr>
      <xdr:spPr>
        <a:xfrm>
          <a:off x="8636000" y="1795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62973</xdr:rowOff>
    </xdr:from>
    <xdr:to>
      <xdr:col>55</xdr:col>
      <xdr:colOff>0</xdr:colOff>
      <xdr:row>108</xdr:row>
      <xdr:rowOff>62996</xdr:rowOff>
    </xdr:to>
    <xdr:cxnSp macro="">
      <xdr:nvCxnSpPr>
        <xdr:cNvPr id="472" name="直線コネクタ 471">
          <a:extLst>
            <a:ext uri="{FF2B5EF4-FFF2-40B4-BE49-F238E27FC236}">
              <a16:creationId xmlns:a16="http://schemas.microsoft.com/office/drawing/2014/main" id="{31A748D3-8CE1-40FC-AF0B-D9C616091326}"/>
            </a:ext>
          </a:extLst>
        </xdr:cNvPr>
        <xdr:cNvCxnSpPr/>
      </xdr:nvCxnSpPr>
      <xdr:spPr>
        <a:xfrm flipV="1">
          <a:off x="8686800" y="18008073"/>
          <a:ext cx="74295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12288</xdr:rowOff>
    </xdr:from>
    <xdr:to>
      <xdr:col>46</xdr:col>
      <xdr:colOff>38100</xdr:colOff>
      <xdr:row>108</xdr:row>
      <xdr:rowOff>113888</xdr:rowOff>
    </xdr:to>
    <xdr:sp macro="" textlink="">
      <xdr:nvSpPr>
        <xdr:cNvPr id="473" name="楕円 472">
          <a:extLst>
            <a:ext uri="{FF2B5EF4-FFF2-40B4-BE49-F238E27FC236}">
              <a16:creationId xmlns:a16="http://schemas.microsoft.com/office/drawing/2014/main" id="{17187E1A-C181-4F7F-963B-C4850DA0DB84}"/>
            </a:ext>
          </a:extLst>
        </xdr:cNvPr>
        <xdr:cNvSpPr/>
      </xdr:nvSpPr>
      <xdr:spPr>
        <a:xfrm>
          <a:off x="7842250" y="179573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62996</xdr:rowOff>
    </xdr:from>
    <xdr:to>
      <xdr:col>50</xdr:col>
      <xdr:colOff>114300</xdr:colOff>
      <xdr:row>108</xdr:row>
      <xdr:rowOff>63088</xdr:rowOff>
    </xdr:to>
    <xdr:cxnSp macro="">
      <xdr:nvCxnSpPr>
        <xdr:cNvPr id="474" name="直線コネクタ 473">
          <a:extLst>
            <a:ext uri="{FF2B5EF4-FFF2-40B4-BE49-F238E27FC236}">
              <a16:creationId xmlns:a16="http://schemas.microsoft.com/office/drawing/2014/main" id="{B0060513-F4C9-418F-9B95-F8080EE7A1A3}"/>
            </a:ext>
          </a:extLst>
        </xdr:cNvPr>
        <xdr:cNvCxnSpPr/>
      </xdr:nvCxnSpPr>
      <xdr:spPr>
        <a:xfrm flipV="1">
          <a:off x="7886700" y="18008096"/>
          <a:ext cx="8001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12750</xdr:rowOff>
    </xdr:from>
    <xdr:to>
      <xdr:col>41</xdr:col>
      <xdr:colOff>101600</xdr:colOff>
      <xdr:row>108</xdr:row>
      <xdr:rowOff>114350</xdr:rowOff>
    </xdr:to>
    <xdr:sp macro="" textlink="">
      <xdr:nvSpPr>
        <xdr:cNvPr id="475" name="楕円 474">
          <a:extLst>
            <a:ext uri="{FF2B5EF4-FFF2-40B4-BE49-F238E27FC236}">
              <a16:creationId xmlns:a16="http://schemas.microsoft.com/office/drawing/2014/main" id="{368A8111-D5FC-41D1-8D44-E00FBB5C2B27}"/>
            </a:ext>
          </a:extLst>
        </xdr:cNvPr>
        <xdr:cNvSpPr/>
      </xdr:nvSpPr>
      <xdr:spPr>
        <a:xfrm>
          <a:off x="7029450" y="179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63088</xdr:rowOff>
    </xdr:from>
    <xdr:to>
      <xdr:col>45</xdr:col>
      <xdr:colOff>177800</xdr:colOff>
      <xdr:row>108</xdr:row>
      <xdr:rowOff>63550</xdr:rowOff>
    </xdr:to>
    <xdr:cxnSp macro="">
      <xdr:nvCxnSpPr>
        <xdr:cNvPr id="476" name="直線コネクタ 475">
          <a:extLst>
            <a:ext uri="{FF2B5EF4-FFF2-40B4-BE49-F238E27FC236}">
              <a16:creationId xmlns:a16="http://schemas.microsoft.com/office/drawing/2014/main" id="{C812E909-EDF3-40CE-B372-4579EA9915E7}"/>
            </a:ext>
          </a:extLst>
        </xdr:cNvPr>
        <xdr:cNvCxnSpPr/>
      </xdr:nvCxnSpPr>
      <xdr:spPr>
        <a:xfrm flipV="1">
          <a:off x="7080250" y="18008188"/>
          <a:ext cx="80645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12750</xdr:rowOff>
    </xdr:from>
    <xdr:to>
      <xdr:col>36</xdr:col>
      <xdr:colOff>165100</xdr:colOff>
      <xdr:row>108</xdr:row>
      <xdr:rowOff>114350</xdr:rowOff>
    </xdr:to>
    <xdr:sp macro="" textlink="">
      <xdr:nvSpPr>
        <xdr:cNvPr id="477" name="楕円 476">
          <a:extLst>
            <a:ext uri="{FF2B5EF4-FFF2-40B4-BE49-F238E27FC236}">
              <a16:creationId xmlns:a16="http://schemas.microsoft.com/office/drawing/2014/main" id="{4F564E52-BD53-49B1-A6C7-2543434E3D17}"/>
            </a:ext>
          </a:extLst>
        </xdr:cNvPr>
        <xdr:cNvSpPr/>
      </xdr:nvSpPr>
      <xdr:spPr>
        <a:xfrm>
          <a:off x="6235700" y="179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63550</xdr:rowOff>
    </xdr:from>
    <xdr:to>
      <xdr:col>41</xdr:col>
      <xdr:colOff>50800</xdr:colOff>
      <xdr:row>108</xdr:row>
      <xdr:rowOff>63550</xdr:rowOff>
    </xdr:to>
    <xdr:cxnSp macro="">
      <xdr:nvCxnSpPr>
        <xdr:cNvPr id="478" name="直線コネクタ 477">
          <a:extLst>
            <a:ext uri="{FF2B5EF4-FFF2-40B4-BE49-F238E27FC236}">
              <a16:creationId xmlns:a16="http://schemas.microsoft.com/office/drawing/2014/main" id="{3F6CC406-AE95-4822-AB39-52CBD92D9B98}"/>
            </a:ext>
          </a:extLst>
        </xdr:cNvPr>
        <xdr:cNvCxnSpPr/>
      </xdr:nvCxnSpPr>
      <xdr:spPr>
        <a:xfrm>
          <a:off x="6286500" y="180086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104363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3A8CA66D-4DCB-445A-8A76-F05088FC6869}"/>
            </a:ext>
          </a:extLst>
        </xdr:cNvPr>
        <xdr:cNvSpPr txBox="1"/>
      </xdr:nvSpPr>
      <xdr:spPr>
        <a:xfrm>
          <a:off x="8425961" y="1736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109466</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84728650-0EA2-4A98-8946-2172E752DB72}"/>
            </a:ext>
          </a:extLst>
        </xdr:cNvPr>
        <xdr:cNvSpPr txBox="1"/>
      </xdr:nvSpPr>
      <xdr:spPr>
        <a:xfrm>
          <a:off x="7644911" y="1736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115592</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C436C505-3BB7-4619-A6A3-3B6B47758CD8}"/>
            </a:ext>
          </a:extLst>
        </xdr:cNvPr>
        <xdr:cNvSpPr txBox="1"/>
      </xdr:nvSpPr>
      <xdr:spPr>
        <a:xfrm>
          <a:off x="6851161" y="1737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131081</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D4257C83-6611-4D59-B787-7485BBAA645F}"/>
            </a:ext>
          </a:extLst>
        </xdr:cNvPr>
        <xdr:cNvSpPr txBox="1"/>
      </xdr:nvSpPr>
      <xdr:spPr>
        <a:xfrm>
          <a:off x="6038361" y="1739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104923</xdr:rowOff>
    </xdr:from>
    <xdr:ext cx="469744" cy="259045"/>
    <xdr:sp macro="" textlink="">
      <xdr:nvSpPr>
        <xdr:cNvPr id="483" name="n_1mainValue【港湾・漁港】&#10;一人当たり有形固定資産（償却資産）額">
          <a:extLst>
            <a:ext uri="{FF2B5EF4-FFF2-40B4-BE49-F238E27FC236}">
              <a16:creationId xmlns:a16="http://schemas.microsoft.com/office/drawing/2014/main" id="{4E692053-F1E7-4B51-A8F2-A093E434672C}"/>
            </a:ext>
          </a:extLst>
        </xdr:cNvPr>
        <xdr:cNvSpPr txBox="1"/>
      </xdr:nvSpPr>
      <xdr:spPr>
        <a:xfrm>
          <a:off x="8458278" y="180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105015</xdr:rowOff>
    </xdr:from>
    <xdr:ext cx="469744" cy="259045"/>
    <xdr:sp macro="" textlink="">
      <xdr:nvSpPr>
        <xdr:cNvPr id="484" name="n_2mainValue【港湾・漁港】&#10;一人当たり有形固定資産（償却資産）額">
          <a:extLst>
            <a:ext uri="{FF2B5EF4-FFF2-40B4-BE49-F238E27FC236}">
              <a16:creationId xmlns:a16="http://schemas.microsoft.com/office/drawing/2014/main" id="{1A6699DF-7E7A-4227-BFFC-9F4799F8EC49}"/>
            </a:ext>
          </a:extLst>
        </xdr:cNvPr>
        <xdr:cNvSpPr txBox="1"/>
      </xdr:nvSpPr>
      <xdr:spPr>
        <a:xfrm>
          <a:off x="7677228" y="1805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105477</xdr:rowOff>
    </xdr:from>
    <xdr:ext cx="469744" cy="259045"/>
    <xdr:sp macro="" textlink="">
      <xdr:nvSpPr>
        <xdr:cNvPr id="485" name="n_3mainValue【港湾・漁港】&#10;一人当たり有形固定資産（償却資産）額">
          <a:extLst>
            <a:ext uri="{FF2B5EF4-FFF2-40B4-BE49-F238E27FC236}">
              <a16:creationId xmlns:a16="http://schemas.microsoft.com/office/drawing/2014/main" id="{0BC4F840-8734-4853-B41B-A5CE957B96D2}"/>
            </a:ext>
          </a:extLst>
        </xdr:cNvPr>
        <xdr:cNvSpPr txBox="1"/>
      </xdr:nvSpPr>
      <xdr:spPr>
        <a:xfrm>
          <a:off x="6864428" y="180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105477</xdr:rowOff>
    </xdr:from>
    <xdr:ext cx="469744" cy="259045"/>
    <xdr:sp macro="" textlink="">
      <xdr:nvSpPr>
        <xdr:cNvPr id="486" name="n_4mainValue【港湾・漁港】&#10;一人当たり有形固定資産（償却資産）額">
          <a:extLst>
            <a:ext uri="{FF2B5EF4-FFF2-40B4-BE49-F238E27FC236}">
              <a16:creationId xmlns:a16="http://schemas.microsoft.com/office/drawing/2014/main" id="{EAFD8800-CF94-4AA9-8AD4-719F68031B67}"/>
            </a:ext>
          </a:extLst>
        </xdr:cNvPr>
        <xdr:cNvSpPr txBox="1"/>
      </xdr:nvSpPr>
      <xdr:spPr>
        <a:xfrm>
          <a:off x="6070678" y="180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E7F4AA11-537A-492B-9741-773AD0F8453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F7A79C73-5EEA-4C4D-A6B1-D12C1E5E099C}"/>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901041B9-5A10-4F56-AC3F-D41363F6C2D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9BD1F73E-878B-4F8F-ABF3-6CE83E3EDA9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59CC0842-29FE-4956-80EF-FF899BFAA7F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3A532312-3F58-4BBD-A079-5F5ABD0BA88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B045D177-8B20-4BCD-BCD9-2174B72B056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7FC166ED-0D5E-476C-B5BA-DB5BE4FF847B}"/>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771854EE-EDA4-415C-9FFF-3FAD8DB55A8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2E84029C-45C6-429F-9256-0F31676A05EB}"/>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97" name="テキスト ボックス 496">
          <a:extLst>
            <a:ext uri="{FF2B5EF4-FFF2-40B4-BE49-F238E27FC236}">
              <a16:creationId xmlns:a16="http://schemas.microsoft.com/office/drawing/2014/main" id="{123D2FE1-472C-44D9-A66F-C5AFF3069136}"/>
            </a:ext>
          </a:extLst>
        </xdr:cNvPr>
        <xdr:cNvSpPr txBox="1"/>
      </xdr:nvSpPr>
      <xdr:spPr>
        <a:xfrm>
          <a:off x="10842791" y="7211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618CB21B-9D0E-4AF8-8FF8-BFEDBFA634CA}"/>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99" name="テキスト ボックス 498">
          <a:extLst>
            <a:ext uri="{FF2B5EF4-FFF2-40B4-BE49-F238E27FC236}">
              <a16:creationId xmlns:a16="http://schemas.microsoft.com/office/drawing/2014/main" id="{7ED19E61-BDCC-466F-8E70-B40399ED7A57}"/>
            </a:ext>
          </a:extLst>
        </xdr:cNvPr>
        <xdr:cNvSpPr txBox="1"/>
      </xdr:nvSpPr>
      <xdr:spPr>
        <a:xfrm>
          <a:off x="10842791" y="684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49FC3733-75E4-4AD1-AA9B-CA5DD22382D9}"/>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FD4F4CB8-4726-4D97-A310-A145938BAAFB}"/>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F1DE04C3-7AD5-4F18-84A4-9DABC3F23A08}"/>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88B92CB5-8F51-4899-B49E-E0A1FD8D3FD8}"/>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2B358DBB-95AD-4703-A3B2-109BD9058D39}"/>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E9E7B7DE-48CC-4089-8670-51AE4B6BA272}"/>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44FEAD34-4C4E-4DAC-921D-C65467589C95}"/>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DDEE030F-AAF5-4AED-9ED4-0B05367E10BA}"/>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2E8293DF-5955-4D3E-8FD7-7C155FB84CD4}"/>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710B5651-0205-4A8B-A166-5D41C17F4284}"/>
            </a:ext>
          </a:extLst>
        </xdr:cNvPr>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CD61A9FA-5862-4055-9218-4425D2E4651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41</xdr:row>
      <xdr:rowOff>34290</xdr:rowOff>
    </xdr:to>
    <xdr:cxnSp macro="">
      <xdr:nvCxnSpPr>
        <xdr:cNvPr id="511" name="直線コネクタ 510">
          <a:extLst>
            <a:ext uri="{FF2B5EF4-FFF2-40B4-BE49-F238E27FC236}">
              <a16:creationId xmlns:a16="http://schemas.microsoft.com/office/drawing/2014/main" id="{8B26C61E-AD11-474C-A660-320C6AB65825}"/>
            </a:ext>
          </a:extLst>
        </xdr:cNvPr>
        <xdr:cNvCxnSpPr/>
      </xdr:nvCxnSpPr>
      <xdr:spPr>
        <a:xfrm flipV="1">
          <a:off x="14699614" y="5466080"/>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38117</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B0447902-2F74-45F4-A6AD-B0B1515A9991}"/>
            </a:ext>
          </a:extLst>
        </xdr:cNvPr>
        <xdr:cNvSpPr txBox="1"/>
      </xdr:nvSpPr>
      <xdr:spPr>
        <a:xfrm>
          <a:off x="14738350" y="681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34290</xdr:rowOff>
    </xdr:from>
    <xdr:to>
      <xdr:col>86</xdr:col>
      <xdr:colOff>25400</xdr:colOff>
      <xdr:row>41</xdr:row>
      <xdr:rowOff>34290</xdr:rowOff>
    </xdr:to>
    <xdr:cxnSp macro="">
      <xdr:nvCxnSpPr>
        <xdr:cNvPr id="513" name="直線コネクタ 512">
          <a:extLst>
            <a:ext uri="{FF2B5EF4-FFF2-40B4-BE49-F238E27FC236}">
              <a16:creationId xmlns:a16="http://schemas.microsoft.com/office/drawing/2014/main" id="{33355F44-6371-4D6A-A67E-20918DA6EBB1}"/>
            </a:ext>
          </a:extLst>
        </xdr:cNvPr>
        <xdr:cNvCxnSpPr/>
      </xdr:nvCxnSpPr>
      <xdr:spPr>
        <a:xfrm>
          <a:off x="14611350" y="68097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ADB55641-A3D8-416A-9B6C-1C68D8A8FEF3}"/>
            </a:ext>
          </a:extLst>
        </xdr:cNvPr>
        <xdr:cNvSpPr txBox="1"/>
      </xdr:nvSpPr>
      <xdr:spPr>
        <a:xfrm>
          <a:off x="14738350" y="525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515" name="直線コネクタ 514">
          <a:extLst>
            <a:ext uri="{FF2B5EF4-FFF2-40B4-BE49-F238E27FC236}">
              <a16:creationId xmlns:a16="http://schemas.microsoft.com/office/drawing/2014/main" id="{DDD0B4A6-0823-42F7-BDD7-E420BFE26760}"/>
            </a:ext>
          </a:extLst>
        </xdr:cNvPr>
        <xdr:cNvCxnSpPr/>
      </xdr:nvCxnSpPr>
      <xdr:spPr>
        <a:xfrm>
          <a:off x="14611350" y="5466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29227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ABED03C1-4D71-4291-BFFD-2159A8A96C6A}"/>
            </a:ext>
          </a:extLst>
        </xdr:cNvPr>
        <xdr:cNvSpPr txBox="1"/>
      </xdr:nvSpPr>
      <xdr:spPr>
        <a:xfrm>
          <a:off x="14738350" y="5979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xdr:rowOff>
    </xdr:from>
    <xdr:to>
      <xdr:col>85</xdr:col>
      <xdr:colOff>177800</xdr:colOff>
      <xdr:row>37</xdr:row>
      <xdr:rowOff>107950</xdr:rowOff>
    </xdr:to>
    <xdr:sp macro="" textlink="">
      <xdr:nvSpPr>
        <xdr:cNvPr id="517" name="フローチャート: 判断 516">
          <a:extLst>
            <a:ext uri="{FF2B5EF4-FFF2-40B4-BE49-F238E27FC236}">
              <a16:creationId xmlns:a16="http://schemas.microsoft.com/office/drawing/2014/main" id="{740CBACD-2C40-4DE6-82B8-BA4DF17CBC23}"/>
            </a:ext>
          </a:extLst>
        </xdr:cNvPr>
        <xdr:cNvSpPr/>
      </xdr:nvSpPr>
      <xdr:spPr>
        <a:xfrm>
          <a:off x="14649450" y="61214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518" name="フローチャート: 判断 517">
          <a:extLst>
            <a:ext uri="{FF2B5EF4-FFF2-40B4-BE49-F238E27FC236}">
              <a16:creationId xmlns:a16="http://schemas.microsoft.com/office/drawing/2014/main" id="{34D9204F-3C6C-43C8-B74A-3F5A1EC41B3B}"/>
            </a:ext>
          </a:extLst>
        </xdr:cNvPr>
        <xdr:cNvSpPr/>
      </xdr:nvSpPr>
      <xdr:spPr>
        <a:xfrm>
          <a:off x="13887450" y="6104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113030</xdr:rowOff>
    </xdr:from>
    <xdr:to>
      <xdr:col>76</xdr:col>
      <xdr:colOff>165100</xdr:colOff>
      <xdr:row>37</xdr:row>
      <xdr:rowOff>43180</xdr:rowOff>
    </xdr:to>
    <xdr:sp macro="" textlink="">
      <xdr:nvSpPr>
        <xdr:cNvPr id="519" name="フローチャート: 判断 518">
          <a:extLst>
            <a:ext uri="{FF2B5EF4-FFF2-40B4-BE49-F238E27FC236}">
              <a16:creationId xmlns:a16="http://schemas.microsoft.com/office/drawing/2014/main" id="{ACEA3A7C-5B58-4358-9CD7-390C1BC81F0E}"/>
            </a:ext>
          </a:extLst>
        </xdr:cNvPr>
        <xdr:cNvSpPr/>
      </xdr:nvSpPr>
      <xdr:spPr>
        <a:xfrm>
          <a:off x="13093700" y="6062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40640</xdr:rowOff>
    </xdr:from>
    <xdr:to>
      <xdr:col>72</xdr:col>
      <xdr:colOff>38100</xdr:colOff>
      <xdr:row>36</xdr:row>
      <xdr:rowOff>142240</xdr:rowOff>
    </xdr:to>
    <xdr:sp macro="" textlink="">
      <xdr:nvSpPr>
        <xdr:cNvPr id="520" name="フローチャート: 判断 519">
          <a:extLst>
            <a:ext uri="{FF2B5EF4-FFF2-40B4-BE49-F238E27FC236}">
              <a16:creationId xmlns:a16="http://schemas.microsoft.com/office/drawing/2014/main" id="{5A6E70A3-ECA5-43DD-9C81-ED3D761C331D}"/>
            </a:ext>
          </a:extLst>
        </xdr:cNvPr>
        <xdr:cNvSpPr/>
      </xdr:nvSpPr>
      <xdr:spPr>
        <a:xfrm>
          <a:off x="12299950" y="5990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33020</xdr:rowOff>
    </xdr:from>
    <xdr:to>
      <xdr:col>67</xdr:col>
      <xdr:colOff>101600</xdr:colOff>
      <xdr:row>36</xdr:row>
      <xdr:rowOff>134620</xdr:rowOff>
    </xdr:to>
    <xdr:sp macro="" textlink="">
      <xdr:nvSpPr>
        <xdr:cNvPr id="521" name="フローチャート: 判断 520">
          <a:extLst>
            <a:ext uri="{FF2B5EF4-FFF2-40B4-BE49-F238E27FC236}">
              <a16:creationId xmlns:a16="http://schemas.microsoft.com/office/drawing/2014/main" id="{344773D0-A7AC-4B61-8A3C-95EF8CF98AA5}"/>
            </a:ext>
          </a:extLst>
        </xdr:cNvPr>
        <xdr:cNvSpPr/>
      </xdr:nvSpPr>
      <xdr:spPr>
        <a:xfrm>
          <a:off x="11487150" y="598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6D822EEE-8F36-43EA-98BB-9F7417C9B338}"/>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DC3D1CF-B8EC-40F3-963C-FBF1CB882939}"/>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41126FED-6219-4B8A-B165-5D9A49EBEEF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3210E73B-3F68-4ECA-9FBA-75D893DECB9A}"/>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CDCBC10-FF4D-4AEB-B1CB-E3DD89FDF199}"/>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154940</xdr:rowOff>
    </xdr:from>
    <xdr:to>
      <xdr:col>85</xdr:col>
      <xdr:colOff>177800</xdr:colOff>
      <xdr:row>41</xdr:row>
      <xdr:rowOff>85090</xdr:rowOff>
    </xdr:to>
    <xdr:sp macro="" textlink="">
      <xdr:nvSpPr>
        <xdr:cNvPr id="527" name="楕円 526">
          <a:extLst>
            <a:ext uri="{FF2B5EF4-FFF2-40B4-BE49-F238E27FC236}">
              <a16:creationId xmlns:a16="http://schemas.microsoft.com/office/drawing/2014/main" id="{31D04CFD-0A67-4068-B9CA-04D675F65649}"/>
            </a:ext>
          </a:extLst>
        </xdr:cNvPr>
        <xdr:cNvSpPr/>
      </xdr:nvSpPr>
      <xdr:spPr>
        <a:xfrm>
          <a:off x="14649450" y="67652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69867</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03DE27B0-3628-4647-816A-423D9217356F}"/>
            </a:ext>
          </a:extLst>
        </xdr:cNvPr>
        <xdr:cNvSpPr txBox="1"/>
      </xdr:nvSpPr>
      <xdr:spPr>
        <a:xfrm>
          <a:off x="14738350" y="668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82550</xdr:rowOff>
    </xdr:from>
    <xdr:to>
      <xdr:col>81</xdr:col>
      <xdr:colOff>101600</xdr:colOff>
      <xdr:row>41</xdr:row>
      <xdr:rowOff>12700</xdr:rowOff>
    </xdr:to>
    <xdr:sp macro="" textlink="">
      <xdr:nvSpPr>
        <xdr:cNvPr id="529" name="楕円 528">
          <a:extLst>
            <a:ext uri="{FF2B5EF4-FFF2-40B4-BE49-F238E27FC236}">
              <a16:creationId xmlns:a16="http://schemas.microsoft.com/office/drawing/2014/main" id="{A22BD9E1-F90F-4FB9-806D-DB446FEFE979}"/>
            </a:ext>
          </a:extLst>
        </xdr:cNvPr>
        <xdr:cNvSpPr/>
      </xdr:nvSpPr>
      <xdr:spPr>
        <a:xfrm>
          <a:off x="13887450" y="6692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133350</xdr:rowOff>
    </xdr:from>
    <xdr:to>
      <xdr:col>85</xdr:col>
      <xdr:colOff>127000</xdr:colOff>
      <xdr:row>41</xdr:row>
      <xdr:rowOff>34290</xdr:rowOff>
    </xdr:to>
    <xdr:cxnSp macro="">
      <xdr:nvCxnSpPr>
        <xdr:cNvPr id="530" name="直線コネクタ 529">
          <a:extLst>
            <a:ext uri="{FF2B5EF4-FFF2-40B4-BE49-F238E27FC236}">
              <a16:creationId xmlns:a16="http://schemas.microsoft.com/office/drawing/2014/main" id="{FE6C48A6-7150-4FBF-8CE0-FD235564216F}"/>
            </a:ext>
          </a:extLst>
        </xdr:cNvPr>
        <xdr:cNvCxnSpPr/>
      </xdr:nvCxnSpPr>
      <xdr:spPr>
        <a:xfrm>
          <a:off x="13938250" y="6743700"/>
          <a:ext cx="762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21590</xdr:rowOff>
    </xdr:from>
    <xdr:to>
      <xdr:col>76</xdr:col>
      <xdr:colOff>165100</xdr:colOff>
      <xdr:row>40</xdr:row>
      <xdr:rowOff>123190</xdr:rowOff>
    </xdr:to>
    <xdr:sp macro="" textlink="">
      <xdr:nvSpPr>
        <xdr:cNvPr id="531" name="楕円 530">
          <a:extLst>
            <a:ext uri="{FF2B5EF4-FFF2-40B4-BE49-F238E27FC236}">
              <a16:creationId xmlns:a16="http://schemas.microsoft.com/office/drawing/2014/main" id="{C3498D02-8BF6-4868-918F-0A7880BF850E}"/>
            </a:ext>
          </a:extLst>
        </xdr:cNvPr>
        <xdr:cNvSpPr/>
      </xdr:nvSpPr>
      <xdr:spPr>
        <a:xfrm>
          <a:off x="13093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72390</xdr:rowOff>
    </xdr:from>
    <xdr:to>
      <xdr:col>81</xdr:col>
      <xdr:colOff>50800</xdr:colOff>
      <xdr:row>40</xdr:row>
      <xdr:rowOff>133350</xdr:rowOff>
    </xdr:to>
    <xdr:cxnSp macro="">
      <xdr:nvCxnSpPr>
        <xdr:cNvPr id="532" name="直線コネクタ 531">
          <a:extLst>
            <a:ext uri="{FF2B5EF4-FFF2-40B4-BE49-F238E27FC236}">
              <a16:creationId xmlns:a16="http://schemas.microsoft.com/office/drawing/2014/main" id="{F62A5C5B-9834-47AC-8FC7-783EBA2E4124}"/>
            </a:ext>
          </a:extLst>
        </xdr:cNvPr>
        <xdr:cNvCxnSpPr/>
      </xdr:nvCxnSpPr>
      <xdr:spPr>
        <a:xfrm>
          <a:off x="13144500" y="6682740"/>
          <a:ext cx="79375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105410</xdr:rowOff>
    </xdr:from>
    <xdr:to>
      <xdr:col>72</xdr:col>
      <xdr:colOff>38100</xdr:colOff>
      <xdr:row>40</xdr:row>
      <xdr:rowOff>35560</xdr:rowOff>
    </xdr:to>
    <xdr:sp macro="" textlink="">
      <xdr:nvSpPr>
        <xdr:cNvPr id="533" name="楕円 532">
          <a:extLst>
            <a:ext uri="{FF2B5EF4-FFF2-40B4-BE49-F238E27FC236}">
              <a16:creationId xmlns:a16="http://schemas.microsoft.com/office/drawing/2014/main" id="{1AC6D466-E569-4AD6-95B7-8E520707993D}"/>
            </a:ext>
          </a:extLst>
        </xdr:cNvPr>
        <xdr:cNvSpPr/>
      </xdr:nvSpPr>
      <xdr:spPr>
        <a:xfrm>
          <a:off x="12299950" y="6550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156210</xdr:rowOff>
    </xdr:from>
    <xdr:to>
      <xdr:col>76</xdr:col>
      <xdr:colOff>114300</xdr:colOff>
      <xdr:row>40</xdr:row>
      <xdr:rowOff>72390</xdr:rowOff>
    </xdr:to>
    <xdr:cxnSp macro="">
      <xdr:nvCxnSpPr>
        <xdr:cNvPr id="534" name="直線コネクタ 533">
          <a:extLst>
            <a:ext uri="{FF2B5EF4-FFF2-40B4-BE49-F238E27FC236}">
              <a16:creationId xmlns:a16="http://schemas.microsoft.com/office/drawing/2014/main" id="{7A0BF23C-1DE9-4C75-B7FF-C1ADC85D7A1B}"/>
            </a:ext>
          </a:extLst>
        </xdr:cNvPr>
        <xdr:cNvCxnSpPr/>
      </xdr:nvCxnSpPr>
      <xdr:spPr>
        <a:xfrm>
          <a:off x="12344400" y="6601460"/>
          <a:ext cx="80010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40640</xdr:rowOff>
    </xdr:from>
    <xdr:to>
      <xdr:col>67</xdr:col>
      <xdr:colOff>101600</xdr:colOff>
      <xdr:row>39</xdr:row>
      <xdr:rowOff>142240</xdr:rowOff>
    </xdr:to>
    <xdr:sp macro="" textlink="">
      <xdr:nvSpPr>
        <xdr:cNvPr id="535" name="楕円 534">
          <a:extLst>
            <a:ext uri="{FF2B5EF4-FFF2-40B4-BE49-F238E27FC236}">
              <a16:creationId xmlns:a16="http://schemas.microsoft.com/office/drawing/2014/main" id="{DF558680-04EA-44E6-990C-69B251A94D0E}"/>
            </a:ext>
          </a:extLst>
        </xdr:cNvPr>
        <xdr:cNvSpPr/>
      </xdr:nvSpPr>
      <xdr:spPr>
        <a:xfrm>
          <a:off x="1148715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91440</xdr:rowOff>
    </xdr:from>
    <xdr:to>
      <xdr:col>71</xdr:col>
      <xdr:colOff>177800</xdr:colOff>
      <xdr:row>39</xdr:row>
      <xdr:rowOff>156210</xdr:rowOff>
    </xdr:to>
    <xdr:cxnSp macro="">
      <xdr:nvCxnSpPr>
        <xdr:cNvPr id="536" name="直線コネクタ 535">
          <a:extLst>
            <a:ext uri="{FF2B5EF4-FFF2-40B4-BE49-F238E27FC236}">
              <a16:creationId xmlns:a16="http://schemas.microsoft.com/office/drawing/2014/main" id="{631B785F-B782-4EDA-9306-291CC39A2B98}"/>
            </a:ext>
          </a:extLst>
        </xdr:cNvPr>
        <xdr:cNvCxnSpPr/>
      </xdr:nvCxnSpPr>
      <xdr:spPr>
        <a:xfrm>
          <a:off x="11537950" y="6536690"/>
          <a:ext cx="80645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101617</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F965E410-EF00-4D29-B70D-E1BD73660FD2}"/>
            </a:ext>
          </a:extLst>
        </xdr:cNvPr>
        <xdr:cNvSpPr txBox="1"/>
      </xdr:nvSpPr>
      <xdr:spPr>
        <a:xfrm>
          <a:off x="13742044" y="588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59707</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10EF691D-E515-4E3D-A955-BF00980F88F1}"/>
            </a:ext>
          </a:extLst>
        </xdr:cNvPr>
        <xdr:cNvSpPr txBox="1"/>
      </xdr:nvSpPr>
      <xdr:spPr>
        <a:xfrm>
          <a:off x="12960994" y="5844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158767</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67DD60C5-12C5-4684-9644-7F112EEF091E}"/>
            </a:ext>
          </a:extLst>
        </xdr:cNvPr>
        <xdr:cNvSpPr txBox="1"/>
      </xdr:nvSpPr>
      <xdr:spPr>
        <a:xfrm>
          <a:off x="121672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DE85686E-1AD5-4D85-A675-2DEFD9594F1C}"/>
            </a:ext>
          </a:extLst>
        </xdr:cNvPr>
        <xdr:cNvSpPr txBox="1"/>
      </xdr:nvSpPr>
      <xdr:spPr>
        <a:xfrm>
          <a:off x="11354444"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3827</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CE4A506F-53A7-48F1-9BE4-1794DED49BC5}"/>
            </a:ext>
          </a:extLst>
        </xdr:cNvPr>
        <xdr:cNvSpPr txBox="1"/>
      </xdr:nvSpPr>
      <xdr:spPr>
        <a:xfrm>
          <a:off x="13742044" y="677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114317</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DC3F3534-24A5-4813-B410-637BA5B0A27D}"/>
            </a:ext>
          </a:extLst>
        </xdr:cNvPr>
        <xdr:cNvSpPr txBox="1"/>
      </xdr:nvSpPr>
      <xdr:spPr>
        <a:xfrm>
          <a:off x="1296099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26687</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DF80E6FE-F338-421D-8074-748F442F7724}"/>
            </a:ext>
          </a:extLst>
        </xdr:cNvPr>
        <xdr:cNvSpPr txBox="1"/>
      </xdr:nvSpPr>
      <xdr:spPr>
        <a:xfrm>
          <a:off x="121672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133367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9808D668-A73C-4578-8F9E-2BFD65262D40}"/>
            </a:ext>
          </a:extLst>
        </xdr:cNvPr>
        <xdr:cNvSpPr txBox="1"/>
      </xdr:nvSpPr>
      <xdr:spPr>
        <a:xfrm>
          <a:off x="11354444" y="6578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A431177C-C527-4859-8243-4141131A47F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BEA6B18D-2CD6-416C-A297-F9EDF5E38A9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AC4C5A32-407E-48FE-AB5E-F2E17731AE99}"/>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A37B00CD-2384-40DA-A536-3692457AD14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42DD39F7-A67F-4188-9F16-162D1F3507AF}"/>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6E4E2E83-61E8-43F9-B4CC-E144EBF1858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84A63CF8-D425-40FA-902A-48135CD6FEAB}"/>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9027EEBB-974A-44A7-AE98-E5EA74032BA2}"/>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13D6D075-45BC-445B-A78D-E3F9968D5D67}"/>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DCEBE0D4-EC73-48B8-BBC4-29C021A5D5AE}"/>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a:extLst>
            <a:ext uri="{FF2B5EF4-FFF2-40B4-BE49-F238E27FC236}">
              <a16:creationId xmlns:a16="http://schemas.microsoft.com/office/drawing/2014/main" id="{DE86D5D5-3151-4681-B922-AA6E4999FED5}"/>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6" name="テキスト ボックス 555">
          <a:extLst>
            <a:ext uri="{FF2B5EF4-FFF2-40B4-BE49-F238E27FC236}">
              <a16:creationId xmlns:a16="http://schemas.microsoft.com/office/drawing/2014/main" id="{E9B79C11-5033-4AFB-8EA6-CFCEA6EBB920}"/>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a:extLst>
            <a:ext uri="{FF2B5EF4-FFF2-40B4-BE49-F238E27FC236}">
              <a16:creationId xmlns:a16="http://schemas.microsoft.com/office/drawing/2014/main" id="{669A1377-6AB1-49EC-9611-DE0AE030555C}"/>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8" name="テキスト ボックス 557">
          <a:extLst>
            <a:ext uri="{FF2B5EF4-FFF2-40B4-BE49-F238E27FC236}">
              <a16:creationId xmlns:a16="http://schemas.microsoft.com/office/drawing/2014/main" id="{164B28F2-E08D-4B13-9B1A-1CF4F2D04981}"/>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a:extLst>
            <a:ext uri="{FF2B5EF4-FFF2-40B4-BE49-F238E27FC236}">
              <a16:creationId xmlns:a16="http://schemas.microsoft.com/office/drawing/2014/main" id="{1F048498-E96C-4951-95AA-455A4CD320F2}"/>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0" name="テキスト ボックス 559">
          <a:extLst>
            <a:ext uri="{FF2B5EF4-FFF2-40B4-BE49-F238E27FC236}">
              <a16:creationId xmlns:a16="http://schemas.microsoft.com/office/drawing/2014/main" id="{89B67C97-9917-4E78-A4D3-24775A3BF58E}"/>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a:extLst>
            <a:ext uri="{FF2B5EF4-FFF2-40B4-BE49-F238E27FC236}">
              <a16:creationId xmlns:a16="http://schemas.microsoft.com/office/drawing/2014/main" id="{CF98A5DE-B86D-470D-8A2A-9C1D14F736D3}"/>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2" name="テキスト ボックス 561">
          <a:extLst>
            <a:ext uri="{FF2B5EF4-FFF2-40B4-BE49-F238E27FC236}">
              <a16:creationId xmlns:a16="http://schemas.microsoft.com/office/drawing/2014/main" id="{1941F4BC-1928-471C-9774-ED04AC089C92}"/>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A2D965C5-DAC1-4B50-AE14-91D84F6BCDBD}"/>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5C3CE16B-B20D-4502-97BC-6CADD7C9C4D0}"/>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14A167B2-F955-4203-8E5C-419EB9614E78}"/>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566" name="直線コネクタ 565">
          <a:extLst>
            <a:ext uri="{FF2B5EF4-FFF2-40B4-BE49-F238E27FC236}">
              <a16:creationId xmlns:a16="http://schemas.microsoft.com/office/drawing/2014/main" id="{0F0636DB-045A-424C-BCD9-62630818DEE9}"/>
            </a:ext>
          </a:extLst>
        </xdr:cNvPr>
        <xdr:cNvCxnSpPr/>
      </xdr:nvCxnSpPr>
      <xdr:spPr>
        <a:xfrm flipV="1">
          <a:off x="19951064" y="5727954"/>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7EA4E6F1-CCF2-41F8-9A57-3DEFB2D2F502}"/>
            </a:ext>
          </a:extLst>
        </xdr:cNvPr>
        <xdr:cNvSpPr txBox="1"/>
      </xdr:nvSpPr>
      <xdr:spPr>
        <a:xfrm>
          <a:off x="19989800" y="672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568" name="直線コネクタ 567">
          <a:extLst>
            <a:ext uri="{FF2B5EF4-FFF2-40B4-BE49-F238E27FC236}">
              <a16:creationId xmlns:a16="http://schemas.microsoft.com/office/drawing/2014/main" id="{534419B9-EEAE-438E-B2BB-5607781B4DF3}"/>
            </a:ext>
          </a:extLst>
        </xdr:cNvPr>
        <xdr:cNvCxnSpPr/>
      </xdr:nvCxnSpPr>
      <xdr:spPr>
        <a:xfrm>
          <a:off x="19881850" y="67185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EE1EB8B9-BB53-4481-AF37-F60600581270}"/>
            </a:ext>
          </a:extLst>
        </xdr:cNvPr>
        <xdr:cNvSpPr txBox="1"/>
      </xdr:nvSpPr>
      <xdr:spPr>
        <a:xfrm>
          <a:off x="19989800" y="55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570" name="直線コネクタ 569">
          <a:extLst>
            <a:ext uri="{FF2B5EF4-FFF2-40B4-BE49-F238E27FC236}">
              <a16:creationId xmlns:a16="http://schemas.microsoft.com/office/drawing/2014/main" id="{98BA0971-A17B-4B07-8109-AF93635DE8EA}"/>
            </a:ext>
          </a:extLst>
        </xdr:cNvPr>
        <xdr:cNvCxnSpPr/>
      </xdr:nvCxnSpPr>
      <xdr:spPr>
        <a:xfrm>
          <a:off x="19881850" y="57279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97553</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EC139B7A-0476-4F92-BE12-D546FFB65C7A}"/>
            </a:ext>
          </a:extLst>
        </xdr:cNvPr>
        <xdr:cNvSpPr txBox="1"/>
      </xdr:nvSpPr>
      <xdr:spPr>
        <a:xfrm>
          <a:off x="19989800" y="6212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572" name="フローチャート: 判断 571">
          <a:extLst>
            <a:ext uri="{FF2B5EF4-FFF2-40B4-BE49-F238E27FC236}">
              <a16:creationId xmlns:a16="http://schemas.microsoft.com/office/drawing/2014/main" id="{9AFF0673-C9D0-4ABF-A07F-E2BEA2654914}"/>
            </a:ext>
          </a:extLst>
        </xdr:cNvPr>
        <xdr:cNvSpPr/>
      </xdr:nvSpPr>
      <xdr:spPr>
        <a:xfrm>
          <a:off x="19900900" y="62341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573" name="フローチャート: 判断 572">
          <a:extLst>
            <a:ext uri="{FF2B5EF4-FFF2-40B4-BE49-F238E27FC236}">
              <a16:creationId xmlns:a16="http://schemas.microsoft.com/office/drawing/2014/main" id="{3FC66E59-F13B-4067-A422-FEA896736C20}"/>
            </a:ext>
          </a:extLst>
        </xdr:cNvPr>
        <xdr:cNvSpPr/>
      </xdr:nvSpPr>
      <xdr:spPr>
        <a:xfrm>
          <a:off x="19157950" y="62296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574" name="フローチャート: 判断 573">
          <a:extLst>
            <a:ext uri="{FF2B5EF4-FFF2-40B4-BE49-F238E27FC236}">
              <a16:creationId xmlns:a16="http://schemas.microsoft.com/office/drawing/2014/main" id="{59272482-3971-47E3-8D2A-C1ADB4B94B64}"/>
            </a:ext>
          </a:extLst>
        </xdr:cNvPr>
        <xdr:cNvSpPr/>
      </xdr:nvSpPr>
      <xdr:spPr>
        <a:xfrm>
          <a:off x="18345150" y="62341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575" name="フローチャート: 判断 574">
          <a:extLst>
            <a:ext uri="{FF2B5EF4-FFF2-40B4-BE49-F238E27FC236}">
              <a16:creationId xmlns:a16="http://schemas.microsoft.com/office/drawing/2014/main" id="{57793D24-0DBA-48C7-99D5-75DE27D55A97}"/>
            </a:ext>
          </a:extLst>
        </xdr:cNvPr>
        <xdr:cNvSpPr/>
      </xdr:nvSpPr>
      <xdr:spPr>
        <a:xfrm>
          <a:off x="17551400" y="6220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576" name="フローチャート: 判断 575">
          <a:extLst>
            <a:ext uri="{FF2B5EF4-FFF2-40B4-BE49-F238E27FC236}">
              <a16:creationId xmlns:a16="http://schemas.microsoft.com/office/drawing/2014/main" id="{CF4268A2-092C-431D-A1FA-D31B3FF09479}"/>
            </a:ext>
          </a:extLst>
        </xdr:cNvPr>
        <xdr:cNvSpPr/>
      </xdr:nvSpPr>
      <xdr:spPr>
        <a:xfrm>
          <a:off x="16757650" y="62798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55856275-2ABC-4F8C-9CD5-3F448978E35A}"/>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F6FF42B-5369-4F73-90BF-DC26B2414F2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2D41A8C8-6488-406C-BE71-65F9EF9486E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658D0C1F-4A32-4333-AB58-759995250A7E}"/>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D6808D41-7115-4D44-AA49-AD4D46C0F597}"/>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77978</xdr:rowOff>
    </xdr:from>
    <xdr:to>
      <xdr:col>116</xdr:col>
      <xdr:colOff>114300</xdr:colOff>
      <xdr:row>38</xdr:row>
      <xdr:rowOff>8128</xdr:rowOff>
    </xdr:to>
    <xdr:sp macro="" textlink="">
      <xdr:nvSpPr>
        <xdr:cNvPr id="582" name="楕円 581">
          <a:extLst>
            <a:ext uri="{FF2B5EF4-FFF2-40B4-BE49-F238E27FC236}">
              <a16:creationId xmlns:a16="http://schemas.microsoft.com/office/drawing/2014/main" id="{D947BCC2-7F45-4B40-8F01-87657D6BAB54}"/>
            </a:ext>
          </a:extLst>
        </xdr:cNvPr>
        <xdr:cNvSpPr/>
      </xdr:nvSpPr>
      <xdr:spPr>
        <a:xfrm>
          <a:off x="19900900" y="6193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100855</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7A78DA75-0DC6-41CE-AF85-F4B102E527E1}"/>
            </a:ext>
          </a:extLst>
        </xdr:cNvPr>
        <xdr:cNvSpPr txBox="1"/>
      </xdr:nvSpPr>
      <xdr:spPr>
        <a:xfrm>
          <a:off x="19989800" y="605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77978</xdr:rowOff>
    </xdr:from>
    <xdr:to>
      <xdr:col>112</xdr:col>
      <xdr:colOff>38100</xdr:colOff>
      <xdr:row>38</xdr:row>
      <xdr:rowOff>8128</xdr:rowOff>
    </xdr:to>
    <xdr:sp macro="" textlink="">
      <xdr:nvSpPr>
        <xdr:cNvPr id="584" name="楕円 583">
          <a:extLst>
            <a:ext uri="{FF2B5EF4-FFF2-40B4-BE49-F238E27FC236}">
              <a16:creationId xmlns:a16="http://schemas.microsoft.com/office/drawing/2014/main" id="{52626915-2951-4E9F-89BB-B3F7521E1F02}"/>
            </a:ext>
          </a:extLst>
        </xdr:cNvPr>
        <xdr:cNvSpPr/>
      </xdr:nvSpPr>
      <xdr:spPr>
        <a:xfrm>
          <a:off x="19157950" y="61930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128778</xdr:rowOff>
    </xdr:from>
    <xdr:to>
      <xdr:col>116</xdr:col>
      <xdr:colOff>63500</xdr:colOff>
      <xdr:row>37</xdr:row>
      <xdr:rowOff>128778</xdr:rowOff>
    </xdr:to>
    <xdr:cxnSp macro="">
      <xdr:nvCxnSpPr>
        <xdr:cNvPr id="585" name="直線コネクタ 584">
          <a:extLst>
            <a:ext uri="{FF2B5EF4-FFF2-40B4-BE49-F238E27FC236}">
              <a16:creationId xmlns:a16="http://schemas.microsoft.com/office/drawing/2014/main" id="{A639C1AF-4E44-452F-8B28-BA0334A918A2}"/>
            </a:ext>
          </a:extLst>
        </xdr:cNvPr>
        <xdr:cNvCxnSpPr/>
      </xdr:nvCxnSpPr>
      <xdr:spPr>
        <a:xfrm>
          <a:off x="19202400" y="624382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36830</xdr:rowOff>
    </xdr:from>
    <xdr:to>
      <xdr:col>107</xdr:col>
      <xdr:colOff>101600</xdr:colOff>
      <xdr:row>37</xdr:row>
      <xdr:rowOff>138430</xdr:rowOff>
    </xdr:to>
    <xdr:sp macro="" textlink="">
      <xdr:nvSpPr>
        <xdr:cNvPr id="586" name="楕円 585">
          <a:extLst>
            <a:ext uri="{FF2B5EF4-FFF2-40B4-BE49-F238E27FC236}">
              <a16:creationId xmlns:a16="http://schemas.microsoft.com/office/drawing/2014/main" id="{87C401DC-3E29-482E-A00D-B7AA885A53BA}"/>
            </a:ext>
          </a:extLst>
        </xdr:cNvPr>
        <xdr:cNvSpPr/>
      </xdr:nvSpPr>
      <xdr:spPr>
        <a:xfrm>
          <a:off x="1834515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87630</xdr:rowOff>
    </xdr:from>
    <xdr:to>
      <xdr:col>111</xdr:col>
      <xdr:colOff>177800</xdr:colOff>
      <xdr:row>37</xdr:row>
      <xdr:rowOff>128778</xdr:rowOff>
    </xdr:to>
    <xdr:cxnSp macro="">
      <xdr:nvCxnSpPr>
        <xdr:cNvPr id="587" name="直線コネクタ 586">
          <a:extLst>
            <a:ext uri="{FF2B5EF4-FFF2-40B4-BE49-F238E27FC236}">
              <a16:creationId xmlns:a16="http://schemas.microsoft.com/office/drawing/2014/main" id="{E89572D0-4EE8-4943-977F-5295C2E42B39}"/>
            </a:ext>
          </a:extLst>
        </xdr:cNvPr>
        <xdr:cNvCxnSpPr/>
      </xdr:nvCxnSpPr>
      <xdr:spPr>
        <a:xfrm>
          <a:off x="18395950" y="6202680"/>
          <a:ext cx="8064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41402</xdr:rowOff>
    </xdr:from>
    <xdr:to>
      <xdr:col>102</xdr:col>
      <xdr:colOff>165100</xdr:colOff>
      <xdr:row>37</xdr:row>
      <xdr:rowOff>143002</xdr:rowOff>
    </xdr:to>
    <xdr:sp macro="" textlink="">
      <xdr:nvSpPr>
        <xdr:cNvPr id="588" name="楕円 587">
          <a:extLst>
            <a:ext uri="{FF2B5EF4-FFF2-40B4-BE49-F238E27FC236}">
              <a16:creationId xmlns:a16="http://schemas.microsoft.com/office/drawing/2014/main" id="{ADC4996B-BC0F-48A8-9BC4-700A7B76DC01}"/>
            </a:ext>
          </a:extLst>
        </xdr:cNvPr>
        <xdr:cNvSpPr/>
      </xdr:nvSpPr>
      <xdr:spPr>
        <a:xfrm>
          <a:off x="175514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87630</xdr:rowOff>
    </xdr:from>
    <xdr:to>
      <xdr:col>107</xdr:col>
      <xdr:colOff>50800</xdr:colOff>
      <xdr:row>37</xdr:row>
      <xdr:rowOff>92202</xdr:rowOff>
    </xdr:to>
    <xdr:cxnSp macro="">
      <xdr:nvCxnSpPr>
        <xdr:cNvPr id="589" name="直線コネクタ 588">
          <a:extLst>
            <a:ext uri="{FF2B5EF4-FFF2-40B4-BE49-F238E27FC236}">
              <a16:creationId xmlns:a16="http://schemas.microsoft.com/office/drawing/2014/main" id="{2337004B-64BE-4DFB-B294-8947AD02D881}"/>
            </a:ext>
          </a:extLst>
        </xdr:cNvPr>
        <xdr:cNvCxnSpPr/>
      </xdr:nvCxnSpPr>
      <xdr:spPr>
        <a:xfrm flipV="1">
          <a:off x="17602200" y="6202680"/>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68834</xdr:rowOff>
    </xdr:from>
    <xdr:to>
      <xdr:col>98</xdr:col>
      <xdr:colOff>38100</xdr:colOff>
      <xdr:row>37</xdr:row>
      <xdr:rowOff>170435</xdr:rowOff>
    </xdr:to>
    <xdr:sp macro="" textlink="">
      <xdr:nvSpPr>
        <xdr:cNvPr id="590" name="楕円 589">
          <a:extLst>
            <a:ext uri="{FF2B5EF4-FFF2-40B4-BE49-F238E27FC236}">
              <a16:creationId xmlns:a16="http://schemas.microsoft.com/office/drawing/2014/main" id="{FE6E0F42-F79C-40BA-B815-4EE8B5777899}"/>
            </a:ext>
          </a:extLst>
        </xdr:cNvPr>
        <xdr:cNvSpPr/>
      </xdr:nvSpPr>
      <xdr:spPr>
        <a:xfrm>
          <a:off x="16757650" y="6183884"/>
          <a:ext cx="825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92202</xdr:rowOff>
    </xdr:from>
    <xdr:to>
      <xdr:col>102</xdr:col>
      <xdr:colOff>114300</xdr:colOff>
      <xdr:row>37</xdr:row>
      <xdr:rowOff>119634</xdr:rowOff>
    </xdr:to>
    <xdr:cxnSp macro="">
      <xdr:nvCxnSpPr>
        <xdr:cNvPr id="591" name="直線コネクタ 590">
          <a:extLst>
            <a:ext uri="{FF2B5EF4-FFF2-40B4-BE49-F238E27FC236}">
              <a16:creationId xmlns:a16="http://schemas.microsoft.com/office/drawing/2014/main" id="{77B34B3C-F8D2-493D-BA89-54826291E2AF}"/>
            </a:ext>
          </a:extLst>
        </xdr:cNvPr>
        <xdr:cNvCxnSpPr/>
      </xdr:nvCxnSpPr>
      <xdr:spPr>
        <a:xfrm flipV="1">
          <a:off x="16802100" y="6207252"/>
          <a:ext cx="8001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35831</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1496709F-3E90-4F80-81CF-99630D3498F1}"/>
            </a:ext>
          </a:extLst>
        </xdr:cNvPr>
        <xdr:cNvSpPr txBox="1"/>
      </xdr:nvSpPr>
      <xdr:spPr>
        <a:xfrm>
          <a:off x="18980227" y="631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40403</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18FE9141-0544-4587-BC1B-7A80E0F8A956}"/>
            </a:ext>
          </a:extLst>
        </xdr:cNvPr>
        <xdr:cNvSpPr txBox="1"/>
      </xdr:nvSpPr>
      <xdr:spPr>
        <a:xfrm>
          <a:off x="18180127" y="632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26687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B0096780-30C4-4A29-9515-309B91AE474C}"/>
            </a:ext>
          </a:extLst>
        </xdr:cNvPr>
        <xdr:cNvSpPr txBox="1"/>
      </xdr:nvSpPr>
      <xdr:spPr>
        <a:xfrm>
          <a:off x="17386377" y="630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86123</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8EAAC760-CCBC-4AD4-A3F8-DCE12624A113}"/>
            </a:ext>
          </a:extLst>
        </xdr:cNvPr>
        <xdr:cNvSpPr txBox="1"/>
      </xdr:nvSpPr>
      <xdr:spPr>
        <a:xfrm>
          <a:off x="16592627" y="636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24655</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EAFB54C7-502C-4798-920C-4A2E92A6B7AB}"/>
            </a:ext>
          </a:extLst>
        </xdr:cNvPr>
        <xdr:cNvSpPr txBox="1"/>
      </xdr:nvSpPr>
      <xdr:spPr>
        <a:xfrm>
          <a:off x="18980227" y="597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79E1D88F-0FF9-477A-B8D9-36547498DDDE}"/>
            </a:ext>
          </a:extLst>
        </xdr:cNvPr>
        <xdr:cNvSpPr txBox="1"/>
      </xdr:nvSpPr>
      <xdr:spPr>
        <a:xfrm>
          <a:off x="18180127" y="593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159529</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2F8AD1FB-9F02-4DF3-BD8C-2CE280ED2641}"/>
            </a:ext>
          </a:extLst>
        </xdr:cNvPr>
        <xdr:cNvSpPr txBox="1"/>
      </xdr:nvSpPr>
      <xdr:spPr>
        <a:xfrm>
          <a:off x="17386377" y="5944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15511</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B1F836A1-C7CD-45C2-9E72-D701B6F9AC91}"/>
            </a:ext>
          </a:extLst>
        </xdr:cNvPr>
        <xdr:cNvSpPr txBox="1"/>
      </xdr:nvSpPr>
      <xdr:spPr>
        <a:xfrm>
          <a:off x="16592627"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4C5ECC72-C39F-4501-9E10-68A0B9656D61}"/>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4A2CE852-7174-4B1B-A4B7-293C199F380F}"/>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AC4CCFBA-D34C-4CF3-82B7-103BC4A959F8}"/>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B123830C-6227-48F4-97F0-322F3DDC1B2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003A1F10-342C-4EB8-9CDE-BA328F45900A}"/>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AFFD98D6-AAF4-44D7-B414-0252EC961026}"/>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1AC62D59-07B6-452D-93D2-9751669702C9}"/>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01189497-33FB-4C57-A6B8-085F8152757D}"/>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956B4ADC-F8DB-4197-B8F0-1911E134F5E1}"/>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D66C851B-822C-407B-8111-09709D010498}"/>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0" name="テキスト ボックス 609">
          <a:extLst>
            <a:ext uri="{FF2B5EF4-FFF2-40B4-BE49-F238E27FC236}">
              <a16:creationId xmlns:a16="http://schemas.microsoft.com/office/drawing/2014/main" id="{48590A17-BD29-4B0D-86BC-C917DB9ED6F7}"/>
            </a:ext>
          </a:extLst>
        </xdr:cNvPr>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C34258DE-5CD6-44F8-9667-0726640C7611}"/>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2" name="テキスト ボックス 611">
          <a:extLst>
            <a:ext uri="{FF2B5EF4-FFF2-40B4-BE49-F238E27FC236}">
              <a16:creationId xmlns:a16="http://schemas.microsoft.com/office/drawing/2014/main" id="{4B7CCC4A-4240-4F55-A4B9-69FAA0226E2A}"/>
            </a:ext>
          </a:extLst>
        </xdr:cNvPr>
        <xdr:cNvSpPr txBox="1"/>
      </xdr:nvSpPr>
      <xdr:spPr>
        <a:xfrm>
          <a:off x="108427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3C7E2509-44EF-4495-ACEA-F1694E6EA802}"/>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BD6DC495-BBB1-4D06-9FE3-7740521584CF}"/>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FE5B52DE-73DC-4BC9-992B-0D28A6E146A8}"/>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A005BB52-B31C-44A0-9FD5-617151673811}"/>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C80DAF6F-7ECA-460F-9388-03FA143D06E0}"/>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C5F9C972-EC45-4770-8A3E-C269DB27406C}"/>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01450725-FE4B-4BCA-A350-240F40EAFA7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D6270E5C-62C1-47B4-8C29-85A0AA074464}"/>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386DBE90-A1C1-4D0A-A680-A2143A65873F}"/>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622" name="直線コネクタ 621">
          <a:extLst>
            <a:ext uri="{FF2B5EF4-FFF2-40B4-BE49-F238E27FC236}">
              <a16:creationId xmlns:a16="http://schemas.microsoft.com/office/drawing/2014/main" id="{3D01DF13-D5BA-4CE8-BABC-B9C6C12AF90E}"/>
            </a:ext>
          </a:extLst>
        </xdr:cNvPr>
        <xdr:cNvCxnSpPr/>
      </xdr:nvCxnSpPr>
      <xdr:spPr>
        <a:xfrm flipV="1">
          <a:off x="14699614" y="9538208"/>
          <a:ext cx="0" cy="94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0F0CB597-8113-46F6-92E3-96B182164AC2}"/>
            </a:ext>
          </a:extLst>
        </xdr:cNvPr>
        <xdr:cNvSpPr txBox="1"/>
      </xdr:nvSpPr>
      <xdr:spPr>
        <a:xfrm>
          <a:off x="14738350" y="1048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624" name="直線コネクタ 623">
          <a:extLst>
            <a:ext uri="{FF2B5EF4-FFF2-40B4-BE49-F238E27FC236}">
              <a16:creationId xmlns:a16="http://schemas.microsoft.com/office/drawing/2014/main" id="{252072C7-1FB8-4783-8C14-B07CA317DE43}"/>
            </a:ext>
          </a:extLst>
        </xdr:cNvPr>
        <xdr:cNvCxnSpPr/>
      </xdr:nvCxnSpPr>
      <xdr:spPr>
        <a:xfrm>
          <a:off x="14611350" y="104830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FA1B629D-05A2-4ACE-866C-7B43848D3C73}"/>
            </a:ext>
          </a:extLst>
        </xdr:cNvPr>
        <xdr:cNvSpPr txBox="1"/>
      </xdr:nvSpPr>
      <xdr:spPr>
        <a:xfrm>
          <a:off x="14738350" y="931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626" name="直線コネクタ 625">
          <a:extLst>
            <a:ext uri="{FF2B5EF4-FFF2-40B4-BE49-F238E27FC236}">
              <a16:creationId xmlns:a16="http://schemas.microsoft.com/office/drawing/2014/main" id="{23A24D7D-6EE4-4248-A565-2387E44CFEFD}"/>
            </a:ext>
          </a:extLst>
        </xdr:cNvPr>
        <xdr:cNvCxnSpPr/>
      </xdr:nvCxnSpPr>
      <xdr:spPr>
        <a:xfrm>
          <a:off x="14611350" y="9538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89933</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D59FC8CB-67FD-4D44-9705-0E912B5F7750}"/>
            </a:ext>
          </a:extLst>
        </xdr:cNvPr>
        <xdr:cNvSpPr txBox="1"/>
      </xdr:nvSpPr>
      <xdr:spPr>
        <a:xfrm>
          <a:off x="14738350" y="9837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628" name="フローチャート: 判断 627">
          <a:extLst>
            <a:ext uri="{FF2B5EF4-FFF2-40B4-BE49-F238E27FC236}">
              <a16:creationId xmlns:a16="http://schemas.microsoft.com/office/drawing/2014/main" id="{CFED7D36-6F3F-4FEB-90E1-E1B562C23BCC}"/>
            </a:ext>
          </a:extLst>
        </xdr:cNvPr>
        <xdr:cNvSpPr/>
      </xdr:nvSpPr>
      <xdr:spPr>
        <a:xfrm>
          <a:off x="14649450" y="98587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629" name="フローチャート: 判断 628">
          <a:extLst>
            <a:ext uri="{FF2B5EF4-FFF2-40B4-BE49-F238E27FC236}">
              <a16:creationId xmlns:a16="http://schemas.microsoft.com/office/drawing/2014/main" id="{C20474D9-632D-4F57-8B62-CDA25BB6EB50}"/>
            </a:ext>
          </a:extLst>
        </xdr:cNvPr>
        <xdr:cNvSpPr/>
      </xdr:nvSpPr>
      <xdr:spPr>
        <a:xfrm>
          <a:off x="13887450" y="98496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630" name="フローチャート: 判断 629">
          <a:extLst>
            <a:ext uri="{FF2B5EF4-FFF2-40B4-BE49-F238E27FC236}">
              <a16:creationId xmlns:a16="http://schemas.microsoft.com/office/drawing/2014/main" id="{20AC47A0-737B-48F9-8DA6-2A88435AAE90}"/>
            </a:ext>
          </a:extLst>
        </xdr:cNvPr>
        <xdr:cNvSpPr/>
      </xdr:nvSpPr>
      <xdr:spPr>
        <a:xfrm>
          <a:off x="13093700" y="98176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631" name="フローチャート: 判断 630">
          <a:extLst>
            <a:ext uri="{FF2B5EF4-FFF2-40B4-BE49-F238E27FC236}">
              <a16:creationId xmlns:a16="http://schemas.microsoft.com/office/drawing/2014/main" id="{CC7BA2BC-DBAE-4AD4-A488-EDB9E0D4DD7A}"/>
            </a:ext>
          </a:extLst>
        </xdr:cNvPr>
        <xdr:cNvSpPr/>
      </xdr:nvSpPr>
      <xdr:spPr>
        <a:xfrm>
          <a:off x="12299950" y="97718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632" name="フローチャート: 判断 631">
          <a:extLst>
            <a:ext uri="{FF2B5EF4-FFF2-40B4-BE49-F238E27FC236}">
              <a16:creationId xmlns:a16="http://schemas.microsoft.com/office/drawing/2014/main" id="{82B76D3C-2341-4E1E-9E52-EFBA3493B579}"/>
            </a:ext>
          </a:extLst>
        </xdr:cNvPr>
        <xdr:cNvSpPr/>
      </xdr:nvSpPr>
      <xdr:spPr>
        <a:xfrm>
          <a:off x="11487150" y="9737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21CE65C0-C50D-40EB-A9DD-CED2D6C64127}"/>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7BCCE847-2C6D-4728-B7CE-406E4F02C085}"/>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31831EFC-AA01-442C-9E49-57812BAF78A0}"/>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FD12EC2A-4294-400F-89B3-28DAC41B3801}"/>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CEF9B884-D7F7-4C6B-88EE-3B0A03432488}"/>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70358</xdr:rowOff>
    </xdr:from>
    <xdr:to>
      <xdr:col>85</xdr:col>
      <xdr:colOff>177800</xdr:colOff>
      <xdr:row>58</xdr:row>
      <xdr:rowOff>508</xdr:rowOff>
    </xdr:to>
    <xdr:sp macro="" textlink="">
      <xdr:nvSpPr>
        <xdr:cNvPr id="638" name="楕円 637">
          <a:extLst>
            <a:ext uri="{FF2B5EF4-FFF2-40B4-BE49-F238E27FC236}">
              <a16:creationId xmlns:a16="http://schemas.microsoft.com/office/drawing/2014/main" id="{E709FB90-132D-4C94-9D23-66B04E1722F9}"/>
            </a:ext>
          </a:extLst>
        </xdr:cNvPr>
        <xdr:cNvSpPr/>
      </xdr:nvSpPr>
      <xdr:spPr>
        <a:xfrm>
          <a:off x="14649450" y="94874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23385</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C2C4E249-54D5-4EBE-AF32-AB4652CC6657}"/>
            </a:ext>
          </a:extLst>
        </xdr:cNvPr>
        <xdr:cNvSpPr txBox="1"/>
      </xdr:nvSpPr>
      <xdr:spPr>
        <a:xfrm>
          <a:off x="14738350" y="94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49784</xdr:rowOff>
    </xdr:from>
    <xdr:to>
      <xdr:col>81</xdr:col>
      <xdr:colOff>101600</xdr:colOff>
      <xdr:row>58</xdr:row>
      <xdr:rowOff>151384</xdr:rowOff>
    </xdr:to>
    <xdr:sp macro="" textlink="">
      <xdr:nvSpPr>
        <xdr:cNvPr id="640" name="楕円 639">
          <a:extLst>
            <a:ext uri="{FF2B5EF4-FFF2-40B4-BE49-F238E27FC236}">
              <a16:creationId xmlns:a16="http://schemas.microsoft.com/office/drawing/2014/main" id="{B90501DF-6238-42EE-8579-35A7AB719700}"/>
            </a:ext>
          </a:extLst>
        </xdr:cNvPr>
        <xdr:cNvSpPr/>
      </xdr:nvSpPr>
      <xdr:spPr>
        <a:xfrm>
          <a:off x="13887450" y="963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121158</xdr:rowOff>
    </xdr:from>
    <xdr:to>
      <xdr:col>85</xdr:col>
      <xdr:colOff>127000</xdr:colOff>
      <xdr:row>58</xdr:row>
      <xdr:rowOff>100584</xdr:rowOff>
    </xdr:to>
    <xdr:cxnSp macro="">
      <xdr:nvCxnSpPr>
        <xdr:cNvPr id="641" name="直線コネクタ 640">
          <a:extLst>
            <a:ext uri="{FF2B5EF4-FFF2-40B4-BE49-F238E27FC236}">
              <a16:creationId xmlns:a16="http://schemas.microsoft.com/office/drawing/2014/main" id="{FE05E73E-5ED4-4820-8B19-3F17D7A16DF5}"/>
            </a:ext>
          </a:extLst>
        </xdr:cNvPr>
        <xdr:cNvCxnSpPr/>
      </xdr:nvCxnSpPr>
      <xdr:spPr>
        <a:xfrm flipV="1">
          <a:off x="13938250" y="9538208"/>
          <a:ext cx="762000" cy="14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58928</xdr:rowOff>
    </xdr:from>
    <xdr:to>
      <xdr:col>76</xdr:col>
      <xdr:colOff>165100</xdr:colOff>
      <xdr:row>58</xdr:row>
      <xdr:rowOff>160528</xdr:rowOff>
    </xdr:to>
    <xdr:sp macro="" textlink="">
      <xdr:nvSpPr>
        <xdr:cNvPr id="642" name="楕円 641">
          <a:extLst>
            <a:ext uri="{FF2B5EF4-FFF2-40B4-BE49-F238E27FC236}">
              <a16:creationId xmlns:a16="http://schemas.microsoft.com/office/drawing/2014/main" id="{78C1B1B8-2180-4A67-943F-CED3FAB8CAE0}"/>
            </a:ext>
          </a:extLst>
        </xdr:cNvPr>
        <xdr:cNvSpPr/>
      </xdr:nvSpPr>
      <xdr:spPr>
        <a:xfrm>
          <a:off x="13093700" y="964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100584</xdr:rowOff>
    </xdr:from>
    <xdr:to>
      <xdr:col>81</xdr:col>
      <xdr:colOff>50800</xdr:colOff>
      <xdr:row>58</xdr:row>
      <xdr:rowOff>109728</xdr:rowOff>
    </xdr:to>
    <xdr:cxnSp macro="">
      <xdr:nvCxnSpPr>
        <xdr:cNvPr id="643" name="直線コネクタ 642">
          <a:extLst>
            <a:ext uri="{FF2B5EF4-FFF2-40B4-BE49-F238E27FC236}">
              <a16:creationId xmlns:a16="http://schemas.microsoft.com/office/drawing/2014/main" id="{7DD0AC63-593B-49F4-AEE2-F5D9C218E940}"/>
            </a:ext>
          </a:extLst>
        </xdr:cNvPr>
        <xdr:cNvCxnSpPr/>
      </xdr:nvCxnSpPr>
      <xdr:spPr>
        <a:xfrm flipV="1">
          <a:off x="13144500" y="9682734"/>
          <a:ext cx="7937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31496</xdr:rowOff>
    </xdr:from>
    <xdr:to>
      <xdr:col>72</xdr:col>
      <xdr:colOff>38100</xdr:colOff>
      <xdr:row>58</xdr:row>
      <xdr:rowOff>133096</xdr:rowOff>
    </xdr:to>
    <xdr:sp macro="" textlink="">
      <xdr:nvSpPr>
        <xdr:cNvPr id="644" name="楕円 643">
          <a:extLst>
            <a:ext uri="{FF2B5EF4-FFF2-40B4-BE49-F238E27FC236}">
              <a16:creationId xmlns:a16="http://schemas.microsoft.com/office/drawing/2014/main" id="{CB729BE4-209B-4E4A-A014-DCD582A3D3B6}"/>
            </a:ext>
          </a:extLst>
        </xdr:cNvPr>
        <xdr:cNvSpPr/>
      </xdr:nvSpPr>
      <xdr:spPr>
        <a:xfrm>
          <a:off x="12299950" y="96136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82296</xdr:rowOff>
    </xdr:from>
    <xdr:to>
      <xdr:col>76</xdr:col>
      <xdr:colOff>114300</xdr:colOff>
      <xdr:row>58</xdr:row>
      <xdr:rowOff>109728</xdr:rowOff>
    </xdr:to>
    <xdr:cxnSp macro="">
      <xdr:nvCxnSpPr>
        <xdr:cNvPr id="645" name="直線コネクタ 644">
          <a:extLst>
            <a:ext uri="{FF2B5EF4-FFF2-40B4-BE49-F238E27FC236}">
              <a16:creationId xmlns:a16="http://schemas.microsoft.com/office/drawing/2014/main" id="{2973B9F8-8BE4-4110-91A6-2A7CD1E5B244}"/>
            </a:ext>
          </a:extLst>
        </xdr:cNvPr>
        <xdr:cNvCxnSpPr/>
      </xdr:nvCxnSpPr>
      <xdr:spPr>
        <a:xfrm>
          <a:off x="12344400" y="9664446"/>
          <a:ext cx="8001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134366</xdr:rowOff>
    </xdr:from>
    <xdr:to>
      <xdr:col>67</xdr:col>
      <xdr:colOff>101600</xdr:colOff>
      <xdr:row>58</xdr:row>
      <xdr:rowOff>64516</xdr:rowOff>
    </xdr:to>
    <xdr:sp macro="" textlink="">
      <xdr:nvSpPr>
        <xdr:cNvPr id="646" name="楕円 645">
          <a:extLst>
            <a:ext uri="{FF2B5EF4-FFF2-40B4-BE49-F238E27FC236}">
              <a16:creationId xmlns:a16="http://schemas.microsoft.com/office/drawing/2014/main" id="{78BAA1C4-E12D-48F2-A75F-13283D927234}"/>
            </a:ext>
          </a:extLst>
        </xdr:cNvPr>
        <xdr:cNvSpPr/>
      </xdr:nvSpPr>
      <xdr:spPr>
        <a:xfrm>
          <a:off x="11487150" y="95514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13716</xdr:rowOff>
    </xdr:from>
    <xdr:to>
      <xdr:col>71</xdr:col>
      <xdr:colOff>177800</xdr:colOff>
      <xdr:row>58</xdr:row>
      <xdr:rowOff>82296</xdr:rowOff>
    </xdr:to>
    <xdr:cxnSp macro="">
      <xdr:nvCxnSpPr>
        <xdr:cNvPr id="647" name="直線コネクタ 646">
          <a:extLst>
            <a:ext uri="{FF2B5EF4-FFF2-40B4-BE49-F238E27FC236}">
              <a16:creationId xmlns:a16="http://schemas.microsoft.com/office/drawing/2014/main" id="{C046C996-311F-41B3-91C0-5FA1E728F443}"/>
            </a:ext>
          </a:extLst>
        </xdr:cNvPr>
        <xdr:cNvCxnSpPr/>
      </xdr:nvCxnSpPr>
      <xdr:spPr>
        <a:xfrm>
          <a:off x="11537950" y="9595866"/>
          <a:ext cx="8064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23639</xdr:rowOff>
    </xdr:from>
    <xdr:ext cx="405111" cy="259045"/>
    <xdr:sp macro="" textlink="">
      <xdr:nvSpPr>
        <xdr:cNvPr id="648" name="n_1aveValue【学校施設】&#10;有形固定資産減価償却率">
          <a:extLst>
            <a:ext uri="{FF2B5EF4-FFF2-40B4-BE49-F238E27FC236}">
              <a16:creationId xmlns:a16="http://schemas.microsoft.com/office/drawing/2014/main" id="{3B81C45E-DCFA-4B24-82E1-3393155164CB}"/>
            </a:ext>
          </a:extLst>
        </xdr:cNvPr>
        <xdr:cNvSpPr txBox="1"/>
      </xdr:nvSpPr>
      <xdr:spPr>
        <a:xfrm>
          <a:off x="13742044" y="993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163085</xdr:rowOff>
    </xdr:from>
    <xdr:ext cx="405111" cy="259045"/>
    <xdr:sp macro="" textlink="">
      <xdr:nvSpPr>
        <xdr:cNvPr id="649" name="n_2aveValue【学校施設】&#10;有形固定資産減価償却率">
          <a:extLst>
            <a:ext uri="{FF2B5EF4-FFF2-40B4-BE49-F238E27FC236}">
              <a16:creationId xmlns:a16="http://schemas.microsoft.com/office/drawing/2014/main" id="{B6E469EC-5671-4362-9F5B-8D3698987061}"/>
            </a:ext>
          </a:extLst>
        </xdr:cNvPr>
        <xdr:cNvSpPr txBox="1"/>
      </xdr:nvSpPr>
      <xdr:spPr>
        <a:xfrm>
          <a:off x="12960994" y="991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117365</xdr:rowOff>
    </xdr:from>
    <xdr:ext cx="405111" cy="259045"/>
    <xdr:sp macro="" textlink="">
      <xdr:nvSpPr>
        <xdr:cNvPr id="650" name="n_3aveValue【学校施設】&#10;有形固定資産減価償却率">
          <a:extLst>
            <a:ext uri="{FF2B5EF4-FFF2-40B4-BE49-F238E27FC236}">
              <a16:creationId xmlns:a16="http://schemas.microsoft.com/office/drawing/2014/main" id="{C7781A74-38B2-4D14-BF7A-52569C77BBFE}"/>
            </a:ext>
          </a:extLst>
        </xdr:cNvPr>
        <xdr:cNvSpPr txBox="1"/>
      </xdr:nvSpPr>
      <xdr:spPr>
        <a:xfrm>
          <a:off x="12167244" y="9864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76217</xdr:rowOff>
    </xdr:from>
    <xdr:ext cx="405111" cy="259045"/>
    <xdr:sp macro="" textlink="">
      <xdr:nvSpPr>
        <xdr:cNvPr id="651" name="n_4aveValue【学校施設】&#10;有形固定資産減価償却率">
          <a:extLst>
            <a:ext uri="{FF2B5EF4-FFF2-40B4-BE49-F238E27FC236}">
              <a16:creationId xmlns:a16="http://schemas.microsoft.com/office/drawing/2014/main" id="{056E63E5-F590-49FA-94A5-AB6384ECBEFE}"/>
            </a:ext>
          </a:extLst>
        </xdr:cNvPr>
        <xdr:cNvSpPr txBox="1"/>
      </xdr:nvSpPr>
      <xdr:spPr>
        <a:xfrm>
          <a:off x="11354444" y="9823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167911</xdr:rowOff>
    </xdr:from>
    <xdr:ext cx="405111" cy="259045"/>
    <xdr:sp macro="" textlink="">
      <xdr:nvSpPr>
        <xdr:cNvPr id="652" name="n_1mainValue【学校施設】&#10;有形固定資産減価償却率">
          <a:extLst>
            <a:ext uri="{FF2B5EF4-FFF2-40B4-BE49-F238E27FC236}">
              <a16:creationId xmlns:a16="http://schemas.microsoft.com/office/drawing/2014/main" id="{69AAA24B-D6A7-46B5-8D4D-BDCD40CFD60B}"/>
            </a:ext>
          </a:extLst>
        </xdr:cNvPr>
        <xdr:cNvSpPr txBox="1"/>
      </xdr:nvSpPr>
      <xdr:spPr>
        <a:xfrm>
          <a:off x="13742044" y="9419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5605</xdr:rowOff>
    </xdr:from>
    <xdr:ext cx="405111" cy="259045"/>
    <xdr:sp macro="" textlink="">
      <xdr:nvSpPr>
        <xdr:cNvPr id="653" name="n_2mainValue【学校施設】&#10;有形固定資産減価償却率">
          <a:extLst>
            <a:ext uri="{FF2B5EF4-FFF2-40B4-BE49-F238E27FC236}">
              <a16:creationId xmlns:a16="http://schemas.microsoft.com/office/drawing/2014/main" id="{1F59C02C-3AEA-4F05-9A9F-5EEE331612C2}"/>
            </a:ext>
          </a:extLst>
        </xdr:cNvPr>
        <xdr:cNvSpPr txBox="1"/>
      </xdr:nvSpPr>
      <xdr:spPr>
        <a:xfrm>
          <a:off x="12960994" y="942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149623</xdr:rowOff>
    </xdr:from>
    <xdr:ext cx="405111" cy="259045"/>
    <xdr:sp macro="" textlink="">
      <xdr:nvSpPr>
        <xdr:cNvPr id="654" name="n_3mainValue【学校施設】&#10;有形固定資産減価償却率">
          <a:extLst>
            <a:ext uri="{FF2B5EF4-FFF2-40B4-BE49-F238E27FC236}">
              <a16:creationId xmlns:a16="http://schemas.microsoft.com/office/drawing/2014/main" id="{2CA7C290-6B0A-4D92-9ABD-F622322A2E40}"/>
            </a:ext>
          </a:extLst>
        </xdr:cNvPr>
        <xdr:cNvSpPr txBox="1"/>
      </xdr:nvSpPr>
      <xdr:spPr>
        <a:xfrm>
          <a:off x="12167244" y="9401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81043</xdr:rowOff>
    </xdr:from>
    <xdr:ext cx="405111" cy="259045"/>
    <xdr:sp macro="" textlink="">
      <xdr:nvSpPr>
        <xdr:cNvPr id="655" name="n_4mainValue【学校施設】&#10;有形固定資産減価償却率">
          <a:extLst>
            <a:ext uri="{FF2B5EF4-FFF2-40B4-BE49-F238E27FC236}">
              <a16:creationId xmlns:a16="http://schemas.microsoft.com/office/drawing/2014/main" id="{0F99C899-74CE-4CA9-8045-CE660709269D}"/>
            </a:ext>
          </a:extLst>
        </xdr:cNvPr>
        <xdr:cNvSpPr txBox="1"/>
      </xdr:nvSpPr>
      <xdr:spPr>
        <a:xfrm>
          <a:off x="11354444" y="9332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37382231-879C-43E0-9F6C-672CA45682FD}"/>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9C643207-732D-419C-889C-0645227A3796}"/>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F6D72EBE-717B-42D5-A7C0-2C30DF528FC8}"/>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419F6B4-38A0-4A37-ADCE-B42A076748A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61D5F2AE-2718-4DA7-A5D1-CBDAC43B3877}"/>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DEC8E0CC-5387-48B8-B3B1-A7F38ECD6D47}"/>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369FEA35-AFB1-4066-8A20-E81B0B86FD54}"/>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B9BB17C0-3EAF-4CAA-A904-626477F2033D}"/>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5A2E0ED9-8505-49D6-A969-452BD8DB9FFD}"/>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F285C525-E00E-426A-B724-01D63598D63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4FA0E9B6-73F8-4631-BB9B-63D21A6A982E}"/>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67" name="直線コネクタ 666">
          <a:extLst>
            <a:ext uri="{FF2B5EF4-FFF2-40B4-BE49-F238E27FC236}">
              <a16:creationId xmlns:a16="http://schemas.microsoft.com/office/drawing/2014/main" id="{03F9E8E5-D666-4EE3-BBA4-D479C129ACD2}"/>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8" name="テキスト ボックス 667">
          <a:extLst>
            <a:ext uri="{FF2B5EF4-FFF2-40B4-BE49-F238E27FC236}">
              <a16:creationId xmlns:a16="http://schemas.microsoft.com/office/drawing/2014/main" id="{19A1BF8D-1F5C-488C-851A-408C840F7E70}"/>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9" name="直線コネクタ 668">
          <a:extLst>
            <a:ext uri="{FF2B5EF4-FFF2-40B4-BE49-F238E27FC236}">
              <a16:creationId xmlns:a16="http://schemas.microsoft.com/office/drawing/2014/main" id="{AC1DBAF6-895D-463D-ACF5-635EEAAABD08}"/>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0" name="テキスト ボックス 669">
          <a:extLst>
            <a:ext uri="{FF2B5EF4-FFF2-40B4-BE49-F238E27FC236}">
              <a16:creationId xmlns:a16="http://schemas.microsoft.com/office/drawing/2014/main" id="{72647AA6-0CCF-454C-843F-288FDD054A99}"/>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1" name="直線コネクタ 670">
          <a:extLst>
            <a:ext uri="{FF2B5EF4-FFF2-40B4-BE49-F238E27FC236}">
              <a16:creationId xmlns:a16="http://schemas.microsoft.com/office/drawing/2014/main" id="{85778157-A454-4030-A591-B75B2D1FF719}"/>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2" name="テキスト ボックス 671">
          <a:extLst>
            <a:ext uri="{FF2B5EF4-FFF2-40B4-BE49-F238E27FC236}">
              <a16:creationId xmlns:a16="http://schemas.microsoft.com/office/drawing/2014/main" id="{A1219D74-545B-4F35-9EC1-261C887BACA7}"/>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3" name="直線コネクタ 672">
          <a:extLst>
            <a:ext uri="{FF2B5EF4-FFF2-40B4-BE49-F238E27FC236}">
              <a16:creationId xmlns:a16="http://schemas.microsoft.com/office/drawing/2014/main" id="{B69151AE-F938-475F-91A3-2530387509CD}"/>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4" name="テキスト ボックス 673">
          <a:extLst>
            <a:ext uri="{FF2B5EF4-FFF2-40B4-BE49-F238E27FC236}">
              <a16:creationId xmlns:a16="http://schemas.microsoft.com/office/drawing/2014/main" id="{D9180ADC-06A6-4932-860E-C71C65735763}"/>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5" name="直線コネクタ 674">
          <a:extLst>
            <a:ext uri="{FF2B5EF4-FFF2-40B4-BE49-F238E27FC236}">
              <a16:creationId xmlns:a16="http://schemas.microsoft.com/office/drawing/2014/main" id="{FCEFDDB6-0860-4BAF-98DC-C8503581E18D}"/>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6" name="テキスト ボックス 675">
          <a:extLst>
            <a:ext uri="{FF2B5EF4-FFF2-40B4-BE49-F238E27FC236}">
              <a16:creationId xmlns:a16="http://schemas.microsoft.com/office/drawing/2014/main" id="{6DE50A27-0F04-4007-9DDC-DAD3B21E72A9}"/>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7" name="【学校施設】&#10;一人当たり面積グラフ枠">
          <a:extLst>
            <a:ext uri="{FF2B5EF4-FFF2-40B4-BE49-F238E27FC236}">
              <a16:creationId xmlns:a16="http://schemas.microsoft.com/office/drawing/2014/main" id="{42142B73-CA1A-4776-BD6D-F7E48B356927}"/>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678" name="直線コネクタ 677">
          <a:extLst>
            <a:ext uri="{FF2B5EF4-FFF2-40B4-BE49-F238E27FC236}">
              <a16:creationId xmlns:a16="http://schemas.microsoft.com/office/drawing/2014/main" id="{49345370-6A6B-40AB-A924-54D17D1E094A}"/>
            </a:ext>
          </a:extLst>
        </xdr:cNvPr>
        <xdr:cNvCxnSpPr/>
      </xdr:nvCxnSpPr>
      <xdr:spPr>
        <a:xfrm flipV="1">
          <a:off x="19951064" y="9179052"/>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679" name="【学校施設】&#10;一人当たり面積最小値テキスト">
          <a:extLst>
            <a:ext uri="{FF2B5EF4-FFF2-40B4-BE49-F238E27FC236}">
              <a16:creationId xmlns:a16="http://schemas.microsoft.com/office/drawing/2014/main" id="{2DC42724-C241-4BFA-83D9-EF55B9B5F8DA}"/>
            </a:ext>
          </a:extLst>
        </xdr:cNvPr>
        <xdr:cNvSpPr txBox="1"/>
      </xdr:nvSpPr>
      <xdr:spPr>
        <a:xfrm>
          <a:off x="19989800" y="1065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680" name="直線コネクタ 679">
          <a:extLst>
            <a:ext uri="{FF2B5EF4-FFF2-40B4-BE49-F238E27FC236}">
              <a16:creationId xmlns:a16="http://schemas.microsoft.com/office/drawing/2014/main" id="{A51958FA-452F-4448-9F8F-51438E1C132C}"/>
            </a:ext>
          </a:extLst>
        </xdr:cNvPr>
        <xdr:cNvCxnSpPr/>
      </xdr:nvCxnSpPr>
      <xdr:spPr>
        <a:xfrm>
          <a:off x="19881850" y="106535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681" name="【学校施設】&#10;一人当たり面積最大値テキスト">
          <a:extLst>
            <a:ext uri="{FF2B5EF4-FFF2-40B4-BE49-F238E27FC236}">
              <a16:creationId xmlns:a16="http://schemas.microsoft.com/office/drawing/2014/main" id="{8A11F454-0C56-4260-8D90-CAB1F471217C}"/>
            </a:ext>
          </a:extLst>
        </xdr:cNvPr>
        <xdr:cNvSpPr txBox="1"/>
      </xdr:nvSpPr>
      <xdr:spPr>
        <a:xfrm>
          <a:off x="19989800" y="896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682" name="直線コネクタ 681">
          <a:extLst>
            <a:ext uri="{FF2B5EF4-FFF2-40B4-BE49-F238E27FC236}">
              <a16:creationId xmlns:a16="http://schemas.microsoft.com/office/drawing/2014/main" id="{36BFFF27-C6F2-4AC8-BE3F-CB692075AC06}"/>
            </a:ext>
          </a:extLst>
        </xdr:cNvPr>
        <xdr:cNvCxnSpPr/>
      </xdr:nvCxnSpPr>
      <xdr:spPr>
        <a:xfrm>
          <a:off x="19881850" y="91790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147083</xdr:rowOff>
    </xdr:from>
    <xdr:ext cx="469744" cy="259045"/>
    <xdr:sp macro="" textlink="">
      <xdr:nvSpPr>
        <xdr:cNvPr id="683" name="【学校施設】&#10;一人当たり面積平均値テキスト">
          <a:extLst>
            <a:ext uri="{FF2B5EF4-FFF2-40B4-BE49-F238E27FC236}">
              <a16:creationId xmlns:a16="http://schemas.microsoft.com/office/drawing/2014/main" id="{ADDEFE6C-5A03-40C1-825D-6B56E01C5F4B}"/>
            </a:ext>
          </a:extLst>
        </xdr:cNvPr>
        <xdr:cNvSpPr txBox="1"/>
      </xdr:nvSpPr>
      <xdr:spPr>
        <a:xfrm>
          <a:off x="19989800" y="100594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684" name="フローチャート: 判断 683">
          <a:extLst>
            <a:ext uri="{FF2B5EF4-FFF2-40B4-BE49-F238E27FC236}">
              <a16:creationId xmlns:a16="http://schemas.microsoft.com/office/drawing/2014/main" id="{E7F80C6E-B3BE-49E6-8CB7-1C6C6B4AAE67}"/>
            </a:ext>
          </a:extLst>
        </xdr:cNvPr>
        <xdr:cNvSpPr/>
      </xdr:nvSpPr>
      <xdr:spPr>
        <a:xfrm>
          <a:off x="19900900" y="10074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685" name="フローチャート: 判断 684">
          <a:extLst>
            <a:ext uri="{FF2B5EF4-FFF2-40B4-BE49-F238E27FC236}">
              <a16:creationId xmlns:a16="http://schemas.microsoft.com/office/drawing/2014/main" id="{17C985DD-13AB-4979-8907-52CC54BCAA3C}"/>
            </a:ext>
          </a:extLst>
        </xdr:cNvPr>
        <xdr:cNvSpPr/>
      </xdr:nvSpPr>
      <xdr:spPr>
        <a:xfrm>
          <a:off x="19157950" y="100261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686" name="フローチャート: 判断 685">
          <a:extLst>
            <a:ext uri="{FF2B5EF4-FFF2-40B4-BE49-F238E27FC236}">
              <a16:creationId xmlns:a16="http://schemas.microsoft.com/office/drawing/2014/main" id="{910A5166-8BA4-4B6B-8682-BC84C4DAC6BC}"/>
            </a:ext>
          </a:extLst>
        </xdr:cNvPr>
        <xdr:cNvSpPr/>
      </xdr:nvSpPr>
      <xdr:spPr>
        <a:xfrm>
          <a:off x="18345150" y="100230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87" name="フローチャート: 判断 686">
          <a:extLst>
            <a:ext uri="{FF2B5EF4-FFF2-40B4-BE49-F238E27FC236}">
              <a16:creationId xmlns:a16="http://schemas.microsoft.com/office/drawing/2014/main" id="{4B7A863D-E9B9-4DA3-AF62-462BF7BC24F4}"/>
            </a:ext>
          </a:extLst>
        </xdr:cNvPr>
        <xdr:cNvSpPr/>
      </xdr:nvSpPr>
      <xdr:spPr>
        <a:xfrm>
          <a:off x="17551400" y="9998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688" name="フローチャート: 判断 687">
          <a:extLst>
            <a:ext uri="{FF2B5EF4-FFF2-40B4-BE49-F238E27FC236}">
              <a16:creationId xmlns:a16="http://schemas.microsoft.com/office/drawing/2014/main" id="{E91ADF5C-B5A8-499E-BBBF-210466D2DE13}"/>
            </a:ext>
          </a:extLst>
        </xdr:cNvPr>
        <xdr:cNvSpPr/>
      </xdr:nvSpPr>
      <xdr:spPr>
        <a:xfrm>
          <a:off x="16757650" y="100185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24C6BCAA-38D6-43A9-A1BE-5D1B0B56FD3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E28E4FF-9E23-4130-A6BB-1A4AB918B1E6}"/>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C970A801-9335-4CE9-BB59-EE216DA02771}"/>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B67C2F17-7B05-4498-8775-70BC3D21CADD}"/>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6AEC1A0-5AA0-4F2F-B7CC-1D84CA77555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30734</xdr:rowOff>
    </xdr:from>
    <xdr:to>
      <xdr:col>116</xdr:col>
      <xdr:colOff>114300</xdr:colOff>
      <xdr:row>57</xdr:row>
      <xdr:rowOff>132334</xdr:rowOff>
    </xdr:to>
    <xdr:sp macro="" textlink="">
      <xdr:nvSpPr>
        <xdr:cNvPr id="694" name="楕円 693">
          <a:extLst>
            <a:ext uri="{FF2B5EF4-FFF2-40B4-BE49-F238E27FC236}">
              <a16:creationId xmlns:a16="http://schemas.microsoft.com/office/drawing/2014/main" id="{DF343EE7-3527-4443-BFDF-A2CDAB1393F5}"/>
            </a:ext>
          </a:extLst>
        </xdr:cNvPr>
        <xdr:cNvSpPr/>
      </xdr:nvSpPr>
      <xdr:spPr>
        <a:xfrm>
          <a:off x="19900900" y="944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53611</xdr:rowOff>
    </xdr:from>
    <xdr:ext cx="469744" cy="259045"/>
    <xdr:sp macro="" textlink="">
      <xdr:nvSpPr>
        <xdr:cNvPr id="695" name="【学校施設】&#10;一人当たり面積該当値テキスト">
          <a:extLst>
            <a:ext uri="{FF2B5EF4-FFF2-40B4-BE49-F238E27FC236}">
              <a16:creationId xmlns:a16="http://schemas.microsoft.com/office/drawing/2014/main" id="{4978FBB8-F13E-4B62-988C-27AAAB3C1529}"/>
            </a:ext>
          </a:extLst>
        </xdr:cNvPr>
        <xdr:cNvSpPr txBox="1"/>
      </xdr:nvSpPr>
      <xdr:spPr>
        <a:xfrm>
          <a:off x="19989800" y="930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114554</xdr:rowOff>
    </xdr:from>
    <xdr:to>
      <xdr:col>112</xdr:col>
      <xdr:colOff>38100</xdr:colOff>
      <xdr:row>58</xdr:row>
      <xdr:rowOff>44704</xdr:rowOff>
    </xdr:to>
    <xdr:sp macro="" textlink="">
      <xdr:nvSpPr>
        <xdr:cNvPr id="696" name="楕円 695">
          <a:extLst>
            <a:ext uri="{FF2B5EF4-FFF2-40B4-BE49-F238E27FC236}">
              <a16:creationId xmlns:a16="http://schemas.microsoft.com/office/drawing/2014/main" id="{D245A2B9-D739-458B-B3EE-5BC85A274090}"/>
            </a:ext>
          </a:extLst>
        </xdr:cNvPr>
        <xdr:cNvSpPr/>
      </xdr:nvSpPr>
      <xdr:spPr>
        <a:xfrm>
          <a:off x="19157950" y="95316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81534</xdr:rowOff>
    </xdr:from>
    <xdr:to>
      <xdr:col>116</xdr:col>
      <xdr:colOff>63500</xdr:colOff>
      <xdr:row>57</xdr:row>
      <xdr:rowOff>165354</xdr:rowOff>
    </xdr:to>
    <xdr:cxnSp macro="">
      <xdr:nvCxnSpPr>
        <xdr:cNvPr id="697" name="直線コネクタ 696">
          <a:extLst>
            <a:ext uri="{FF2B5EF4-FFF2-40B4-BE49-F238E27FC236}">
              <a16:creationId xmlns:a16="http://schemas.microsoft.com/office/drawing/2014/main" id="{482B8BEA-2295-4C9A-B910-58E162189010}"/>
            </a:ext>
          </a:extLst>
        </xdr:cNvPr>
        <xdr:cNvCxnSpPr/>
      </xdr:nvCxnSpPr>
      <xdr:spPr>
        <a:xfrm flipV="1">
          <a:off x="19202400" y="9498584"/>
          <a:ext cx="7493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102362</xdr:rowOff>
    </xdr:from>
    <xdr:to>
      <xdr:col>107</xdr:col>
      <xdr:colOff>101600</xdr:colOff>
      <xdr:row>58</xdr:row>
      <xdr:rowOff>32512</xdr:rowOff>
    </xdr:to>
    <xdr:sp macro="" textlink="">
      <xdr:nvSpPr>
        <xdr:cNvPr id="698" name="楕円 697">
          <a:extLst>
            <a:ext uri="{FF2B5EF4-FFF2-40B4-BE49-F238E27FC236}">
              <a16:creationId xmlns:a16="http://schemas.microsoft.com/office/drawing/2014/main" id="{269F2C9C-C6CE-4CC0-BF95-491F937EAC73}"/>
            </a:ext>
          </a:extLst>
        </xdr:cNvPr>
        <xdr:cNvSpPr/>
      </xdr:nvSpPr>
      <xdr:spPr>
        <a:xfrm>
          <a:off x="18345150" y="95194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153162</xdr:rowOff>
    </xdr:from>
    <xdr:to>
      <xdr:col>111</xdr:col>
      <xdr:colOff>177800</xdr:colOff>
      <xdr:row>57</xdr:row>
      <xdr:rowOff>165354</xdr:rowOff>
    </xdr:to>
    <xdr:cxnSp macro="">
      <xdr:nvCxnSpPr>
        <xdr:cNvPr id="699" name="直線コネクタ 698">
          <a:extLst>
            <a:ext uri="{FF2B5EF4-FFF2-40B4-BE49-F238E27FC236}">
              <a16:creationId xmlns:a16="http://schemas.microsoft.com/office/drawing/2014/main" id="{9CAEE997-7893-4259-AD66-607000E568BB}"/>
            </a:ext>
          </a:extLst>
        </xdr:cNvPr>
        <xdr:cNvCxnSpPr/>
      </xdr:nvCxnSpPr>
      <xdr:spPr>
        <a:xfrm>
          <a:off x="18395950" y="9570212"/>
          <a:ext cx="80645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157226</xdr:rowOff>
    </xdr:from>
    <xdr:to>
      <xdr:col>102</xdr:col>
      <xdr:colOff>165100</xdr:colOff>
      <xdr:row>58</xdr:row>
      <xdr:rowOff>87376</xdr:rowOff>
    </xdr:to>
    <xdr:sp macro="" textlink="">
      <xdr:nvSpPr>
        <xdr:cNvPr id="700" name="楕円 699">
          <a:extLst>
            <a:ext uri="{FF2B5EF4-FFF2-40B4-BE49-F238E27FC236}">
              <a16:creationId xmlns:a16="http://schemas.microsoft.com/office/drawing/2014/main" id="{E166035A-CC2E-472B-BF0E-1FB81251B6C7}"/>
            </a:ext>
          </a:extLst>
        </xdr:cNvPr>
        <xdr:cNvSpPr/>
      </xdr:nvSpPr>
      <xdr:spPr>
        <a:xfrm>
          <a:off x="17551400" y="95742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153162</xdr:rowOff>
    </xdr:from>
    <xdr:to>
      <xdr:col>107</xdr:col>
      <xdr:colOff>50800</xdr:colOff>
      <xdr:row>58</xdr:row>
      <xdr:rowOff>36576</xdr:rowOff>
    </xdr:to>
    <xdr:cxnSp macro="">
      <xdr:nvCxnSpPr>
        <xdr:cNvPr id="701" name="直線コネクタ 700">
          <a:extLst>
            <a:ext uri="{FF2B5EF4-FFF2-40B4-BE49-F238E27FC236}">
              <a16:creationId xmlns:a16="http://schemas.microsoft.com/office/drawing/2014/main" id="{DA3FAD7D-4E36-42F9-BBE9-C8DEA13B4A39}"/>
            </a:ext>
          </a:extLst>
        </xdr:cNvPr>
        <xdr:cNvCxnSpPr/>
      </xdr:nvCxnSpPr>
      <xdr:spPr>
        <a:xfrm flipV="1">
          <a:off x="17602200" y="9570212"/>
          <a:ext cx="793750" cy="4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1016</xdr:rowOff>
    </xdr:from>
    <xdr:to>
      <xdr:col>98</xdr:col>
      <xdr:colOff>38100</xdr:colOff>
      <xdr:row>58</xdr:row>
      <xdr:rowOff>102616</xdr:rowOff>
    </xdr:to>
    <xdr:sp macro="" textlink="">
      <xdr:nvSpPr>
        <xdr:cNvPr id="702" name="楕円 701">
          <a:extLst>
            <a:ext uri="{FF2B5EF4-FFF2-40B4-BE49-F238E27FC236}">
              <a16:creationId xmlns:a16="http://schemas.microsoft.com/office/drawing/2014/main" id="{699C2C03-7E3F-4B04-8668-863BF4586A9A}"/>
            </a:ext>
          </a:extLst>
        </xdr:cNvPr>
        <xdr:cNvSpPr/>
      </xdr:nvSpPr>
      <xdr:spPr>
        <a:xfrm>
          <a:off x="16757650" y="95831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36576</xdr:rowOff>
    </xdr:from>
    <xdr:to>
      <xdr:col>102</xdr:col>
      <xdr:colOff>114300</xdr:colOff>
      <xdr:row>58</xdr:row>
      <xdr:rowOff>51816</xdr:rowOff>
    </xdr:to>
    <xdr:cxnSp macro="">
      <xdr:nvCxnSpPr>
        <xdr:cNvPr id="703" name="直線コネクタ 702">
          <a:extLst>
            <a:ext uri="{FF2B5EF4-FFF2-40B4-BE49-F238E27FC236}">
              <a16:creationId xmlns:a16="http://schemas.microsoft.com/office/drawing/2014/main" id="{6CAB23BF-744E-4384-B47D-796357F27840}"/>
            </a:ext>
          </a:extLst>
        </xdr:cNvPr>
        <xdr:cNvCxnSpPr/>
      </xdr:nvCxnSpPr>
      <xdr:spPr>
        <a:xfrm flipV="1">
          <a:off x="16802100" y="9618726"/>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35069</xdr:rowOff>
    </xdr:from>
    <xdr:ext cx="469744" cy="259045"/>
    <xdr:sp macro="" textlink="">
      <xdr:nvSpPr>
        <xdr:cNvPr id="704" name="n_1aveValue【学校施設】&#10;一人当たり面積">
          <a:extLst>
            <a:ext uri="{FF2B5EF4-FFF2-40B4-BE49-F238E27FC236}">
              <a16:creationId xmlns:a16="http://schemas.microsoft.com/office/drawing/2014/main" id="{F1EF6E1E-13C2-4C7D-827A-EDAC16C2AE02}"/>
            </a:ext>
          </a:extLst>
        </xdr:cNvPr>
        <xdr:cNvSpPr txBox="1"/>
      </xdr:nvSpPr>
      <xdr:spPr>
        <a:xfrm>
          <a:off x="18980227" y="1011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32021</xdr:rowOff>
    </xdr:from>
    <xdr:ext cx="469744" cy="259045"/>
    <xdr:sp macro="" textlink="">
      <xdr:nvSpPr>
        <xdr:cNvPr id="705" name="n_2aveValue【学校施設】&#10;一人当たり面積">
          <a:extLst>
            <a:ext uri="{FF2B5EF4-FFF2-40B4-BE49-F238E27FC236}">
              <a16:creationId xmlns:a16="http://schemas.microsoft.com/office/drawing/2014/main" id="{6C752BC3-54B7-46D1-904B-11831AEE63EA}"/>
            </a:ext>
          </a:extLst>
        </xdr:cNvPr>
        <xdr:cNvSpPr txBox="1"/>
      </xdr:nvSpPr>
      <xdr:spPr>
        <a:xfrm>
          <a:off x="18180127" y="1010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7637</xdr:rowOff>
    </xdr:from>
    <xdr:ext cx="469744" cy="259045"/>
    <xdr:sp macro="" textlink="">
      <xdr:nvSpPr>
        <xdr:cNvPr id="706" name="n_3aveValue【学校施設】&#10;一人当たり面積">
          <a:extLst>
            <a:ext uri="{FF2B5EF4-FFF2-40B4-BE49-F238E27FC236}">
              <a16:creationId xmlns:a16="http://schemas.microsoft.com/office/drawing/2014/main" id="{E7B234AE-6C7F-4635-BB5C-B323D8D05F84}"/>
            </a:ext>
          </a:extLst>
        </xdr:cNvPr>
        <xdr:cNvSpPr txBox="1"/>
      </xdr:nvSpPr>
      <xdr:spPr>
        <a:xfrm>
          <a:off x="17386377" y="1008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27449</xdr:rowOff>
    </xdr:from>
    <xdr:ext cx="469744" cy="259045"/>
    <xdr:sp macro="" textlink="">
      <xdr:nvSpPr>
        <xdr:cNvPr id="707" name="n_4aveValue【学校施設】&#10;一人当たり面積">
          <a:extLst>
            <a:ext uri="{FF2B5EF4-FFF2-40B4-BE49-F238E27FC236}">
              <a16:creationId xmlns:a16="http://schemas.microsoft.com/office/drawing/2014/main" id="{B0BB8796-D835-4B4E-B530-5A5C74365C32}"/>
            </a:ext>
          </a:extLst>
        </xdr:cNvPr>
        <xdr:cNvSpPr txBox="1"/>
      </xdr:nvSpPr>
      <xdr:spPr>
        <a:xfrm>
          <a:off x="16592627" y="1010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61231</xdr:rowOff>
    </xdr:from>
    <xdr:ext cx="469744" cy="259045"/>
    <xdr:sp macro="" textlink="">
      <xdr:nvSpPr>
        <xdr:cNvPr id="708" name="n_1mainValue【学校施設】&#10;一人当たり面積">
          <a:extLst>
            <a:ext uri="{FF2B5EF4-FFF2-40B4-BE49-F238E27FC236}">
              <a16:creationId xmlns:a16="http://schemas.microsoft.com/office/drawing/2014/main" id="{AEC7DE59-088C-47C1-9202-16D3BD4AE85C}"/>
            </a:ext>
          </a:extLst>
        </xdr:cNvPr>
        <xdr:cNvSpPr txBox="1"/>
      </xdr:nvSpPr>
      <xdr:spPr>
        <a:xfrm>
          <a:off x="18980227" y="931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49039</xdr:rowOff>
    </xdr:from>
    <xdr:ext cx="469744" cy="259045"/>
    <xdr:sp macro="" textlink="">
      <xdr:nvSpPr>
        <xdr:cNvPr id="709" name="n_2mainValue【学校施設】&#10;一人当たり面積">
          <a:extLst>
            <a:ext uri="{FF2B5EF4-FFF2-40B4-BE49-F238E27FC236}">
              <a16:creationId xmlns:a16="http://schemas.microsoft.com/office/drawing/2014/main" id="{AFA3AED0-3A38-498D-A3A6-D6BB3A959DA3}"/>
            </a:ext>
          </a:extLst>
        </xdr:cNvPr>
        <xdr:cNvSpPr txBox="1"/>
      </xdr:nvSpPr>
      <xdr:spPr>
        <a:xfrm>
          <a:off x="18180127" y="930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103903</xdr:rowOff>
    </xdr:from>
    <xdr:ext cx="469744" cy="259045"/>
    <xdr:sp macro="" textlink="">
      <xdr:nvSpPr>
        <xdr:cNvPr id="710" name="n_3mainValue【学校施設】&#10;一人当たり面積">
          <a:extLst>
            <a:ext uri="{FF2B5EF4-FFF2-40B4-BE49-F238E27FC236}">
              <a16:creationId xmlns:a16="http://schemas.microsoft.com/office/drawing/2014/main" id="{362CA44E-CA13-4BF8-9AE3-8F547A62D5C0}"/>
            </a:ext>
          </a:extLst>
        </xdr:cNvPr>
        <xdr:cNvSpPr txBox="1"/>
      </xdr:nvSpPr>
      <xdr:spPr>
        <a:xfrm>
          <a:off x="17386377"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119143</xdr:rowOff>
    </xdr:from>
    <xdr:ext cx="469744" cy="259045"/>
    <xdr:sp macro="" textlink="">
      <xdr:nvSpPr>
        <xdr:cNvPr id="711" name="n_4mainValue【学校施設】&#10;一人当たり面積">
          <a:extLst>
            <a:ext uri="{FF2B5EF4-FFF2-40B4-BE49-F238E27FC236}">
              <a16:creationId xmlns:a16="http://schemas.microsoft.com/office/drawing/2014/main" id="{20FEF75C-7755-4299-9747-AAF4E7522330}"/>
            </a:ext>
          </a:extLst>
        </xdr:cNvPr>
        <xdr:cNvSpPr txBox="1"/>
      </xdr:nvSpPr>
      <xdr:spPr>
        <a:xfrm>
          <a:off x="16592627" y="9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id="{8F2B854D-3B21-4DFD-BA44-6B12EB22B6B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3" name="正方形/長方形 712">
          <a:extLst>
            <a:ext uri="{FF2B5EF4-FFF2-40B4-BE49-F238E27FC236}">
              <a16:creationId xmlns:a16="http://schemas.microsoft.com/office/drawing/2014/main" id="{6A776139-3C80-4515-AF2F-CA7C0A43AA4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4" name="正方形/長方形 713">
          <a:extLst>
            <a:ext uri="{FF2B5EF4-FFF2-40B4-BE49-F238E27FC236}">
              <a16:creationId xmlns:a16="http://schemas.microsoft.com/office/drawing/2014/main" id="{C2DEC1CE-AD6B-4D06-987E-3437708B6D2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5" name="正方形/長方形 714">
          <a:extLst>
            <a:ext uri="{FF2B5EF4-FFF2-40B4-BE49-F238E27FC236}">
              <a16:creationId xmlns:a16="http://schemas.microsoft.com/office/drawing/2014/main" id="{139CC5F2-8891-48C3-91C1-7305FD414D12}"/>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6" name="正方形/長方形 715">
          <a:extLst>
            <a:ext uri="{FF2B5EF4-FFF2-40B4-BE49-F238E27FC236}">
              <a16:creationId xmlns:a16="http://schemas.microsoft.com/office/drawing/2014/main" id="{B22B4EB2-66E0-42B7-A4F4-DDC3F36077E9}"/>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7" name="正方形/長方形 716">
          <a:extLst>
            <a:ext uri="{FF2B5EF4-FFF2-40B4-BE49-F238E27FC236}">
              <a16:creationId xmlns:a16="http://schemas.microsoft.com/office/drawing/2014/main" id="{86125689-7CF4-4C7E-8213-0988E30A5430}"/>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8" name="正方形/長方形 717">
          <a:extLst>
            <a:ext uri="{FF2B5EF4-FFF2-40B4-BE49-F238E27FC236}">
              <a16:creationId xmlns:a16="http://schemas.microsoft.com/office/drawing/2014/main" id="{03787715-256C-4101-A2F5-66629C59BC25}"/>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9" name="正方形/長方形 718">
          <a:extLst>
            <a:ext uri="{FF2B5EF4-FFF2-40B4-BE49-F238E27FC236}">
              <a16:creationId xmlns:a16="http://schemas.microsoft.com/office/drawing/2014/main" id="{CB74A792-073B-435C-B7A6-48873A51B8A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0" name="テキスト ボックス 719">
          <a:extLst>
            <a:ext uri="{FF2B5EF4-FFF2-40B4-BE49-F238E27FC236}">
              <a16:creationId xmlns:a16="http://schemas.microsoft.com/office/drawing/2014/main" id="{652FBC61-1453-4C53-9FC8-5E397AA90B4F}"/>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id="{12D78628-5BA2-4583-AB73-C17DDA081AB6}"/>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2" name="テキスト ボックス 721">
          <a:extLst>
            <a:ext uri="{FF2B5EF4-FFF2-40B4-BE49-F238E27FC236}">
              <a16:creationId xmlns:a16="http://schemas.microsoft.com/office/drawing/2014/main" id="{396E1EEE-880D-4B99-81F1-C4E9FD3EA57C}"/>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3" name="直線コネクタ 722">
          <a:extLst>
            <a:ext uri="{FF2B5EF4-FFF2-40B4-BE49-F238E27FC236}">
              <a16:creationId xmlns:a16="http://schemas.microsoft.com/office/drawing/2014/main" id="{4EA10FCC-C7C6-4130-8548-2FCD4C5284D2}"/>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4" name="テキスト ボックス 723">
          <a:extLst>
            <a:ext uri="{FF2B5EF4-FFF2-40B4-BE49-F238E27FC236}">
              <a16:creationId xmlns:a16="http://schemas.microsoft.com/office/drawing/2014/main" id="{61BFFA9F-771A-4D99-A2D0-017B60C187CD}"/>
            </a:ext>
          </a:extLst>
        </xdr:cNvPr>
        <xdr:cNvSpPr txBox="1"/>
      </xdr:nvSpPr>
      <xdr:spPr>
        <a:xfrm>
          <a:off x="107977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5" name="直線コネクタ 724">
          <a:extLst>
            <a:ext uri="{FF2B5EF4-FFF2-40B4-BE49-F238E27FC236}">
              <a16:creationId xmlns:a16="http://schemas.microsoft.com/office/drawing/2014/main" id="{4013DD55-1615-4406-98F9-99FB843718F0}"/>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6" name="テキスト ボックス 725">
          <a:extLst>
            <a:ext uri="{FF2B5EF4-FFF2-40B4-BE49-F238E27FC236}">
              <a16:creationId xmlns:a16="http://schemas.microsoft.com/office/drawing/2014/main" id="{FD028BBF-17CB-4ABB-BE58-25B9E6865876}"/>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7" name="直線コネクタ 726">
          <a:extLst>
            <a:ext uri="{FF2B5EF4-FFF2-40B4-BE49-F238E27FC236}">
              <a16:creationId xmlns:a16="http://schemas.microsoft.com/office/drawing/2014/main" id="{A51E1391-7455-4890-9E6B-8F1083AEA6D7}"/>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8" name="テキスト ボックス 727">
          <a:extLst>
            <a:ext uri="{FF2B5EF4-FFF2-40B4-BE49-F238E27FC236}">
              <a16:creationId xmlns:a16="http://schemas.microsoft.com/office/drawing/2014/main" id="{A03A935F-3B2E-46AF-B8AA-14EF4FBD58B6}"/>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9" name="直線コネクタ 728">
          <a:extLst>
            <a:ext uri="{FF2B5EF4-FFF2-40B4-BE49-F238E27FC236}">
              <a16:creationId xmlns:a16="http://schemas.microsoft.com/office/drawing/2014/main" id="{CD0307D5-4D68-4948-8458-C6784D802AC5}"/>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0" name="テキスト ボックス 729">
          <a:extLst>
            <a:ext uri="{FF2B5EF4-FFF2-40B4-BE49-F238E27FC236}">
              <a16:creationId xmlns:a16="http://schemas.microsoft.com/office/drawing/2014/main" id="{693FC0C5-35AD-4AE2-90E9-B738FC67698C}"/>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1" name="直線コネクタ 730">
          <a:extLst>
            <a:ext uri="{FF2B5EF4-FFF2-40B4-BE49-F238E27FC236}">
              <a16:creationId xmlns:a16="http://schemas.microsoft.com/office/drawing/2014/main" id="{678D8666-645C-4535-AFFB-CEAD2F447A45}"/>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2" name="テキスト ボックス 731">
          <a:extLst>
            <a:ext uri="{FF2B5EF4-FFF2-40B4-BE49-F238E27FC236}">
              <a16:creationId xmlns:a16="http://schemas.microsoft.com/office/drawing/2014/main" id="{41215332-2B95-4D17-800F-9DC1180621BE}"/>
            </a:ext>
          </a:extLst>
        </xdr:cNvPr>
        <xdr:cNvSpPr txBox="1"/>
      </xdr:nvSpPr>
      <xdr:spPr>
        <a:xfrm>
          <a:off x="108427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A8522F1C-579F-4DA8-BB76-81CEF9DAED0A}"/>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734" name="直線コネクタ 733">
          <a:extLst>
            <a:ext uri="{FF2B5EF4-FFF2-40B4-BE49-F238E27FC236}">
              <a16:creationId xmlns:a16="http://schemas.microsoft.com/office/drawing/2014/main" id="{091DD30A-696C-42DD-B091-D83D7F38967E}"/>
            </a:ext>
          </a:extLst>
        </xdr:cNvPr>
        <xdr:cNvCxnSpPr/>
      </xdr:nvCxnSpPr>
      <xdr:spPr>
        <a:xfrm flipV="1">
          <a:off x="14699614" y="13057632"/>
          <a:ext cx="0" cy="1185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35" name="【児童館】&#10;有形固定資産減価償却率最小値テキスト">
          <a:extLst>
            <a:ext uri="{FF2B5EF4-FFF2-40B4-BE49-F238E27FC236}">
              <a16:creationId xmlns:a16="http://schemas.microsoft.com/office/drawing/2014/main" id="{AAD89D02-4D31-4465-A8BF-2EAB907CF6FF}"/>
            </a:ext>
          </a:extLst>
        </xdr:cNvPr>
        <xdr:cNvSpPr txBox="1"/>
      </xdr:nvSpPr>
      <xdr:spPr>
        <a:xfrm>
          <a:off x="1473835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36" name="直線コネクタ 735">
          <a:extLst>
            <a:ext uri="{FF2B5EF4-FFF2-40B4-BE49-F238E27FC236}">
              <a16:creationId xmlns:a16="http://schemas.microsoft.com/office/drawing/2014/main" id="{856C6C32-CC65-49F9-8554-CC9D769C49D2}"/>
            </a:ext>
          </a:extLst>
        </xdr:cNvPr>
        <xdr:cNvCxnSpPr/>
      </xdr:nvCxnSpPr>
      <xdr:spPr>
        <a:xfrm>
          <a:off x="146113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737" name="【児童館】&#10;有形固定資産減価償却率最大値テキスト">
          <a:extLst>
            <a:ext uri="{FF2B5EF4-FFF2-40B4-BE49-F238E27FC236}">
              <a16:creationId xmlns:a16="http://schemas.microsoft.com/office/drawing/2014/main" id="{8B07A770-F885-4C54-A5BF-9D7AD26C7FF2}"/>
            </a:ext>
          </a:extLst>
        </xdr:cNvPr>
        <xdr:cNvSpPr txBox="1"/>
      </xdr:nvSpPr>
      <xdr:spPr>
        <a:xfrm>
          <a:off x="14738350" y="1284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738" name="直線コネクタ 737">
          <a:extLst>
            <a:ext uri="{FF2B5EF4-FFF2-40B4-BE49-F238E27FC236}">
              <a16:creationId xmlns:a16="http://schemas.microsoft.com/office/drawing/2014/main" id="{1BDEEE05-3FB2-4EBD-9681-F3B8203929F5}"/>
            </a:ext>
          </a:extLst>
        </xdr:cNvPr>
        <xdr:cNvCxnSpPr/>
      </xdr:nvCxnSpPr>
      <xdr:spPr>
        <a:xfrm>
          <a:off x="14611350" y="130576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28464</xdr:rowOff>
    </xdr:from>
    <xdr:ext cx="405111" cy="259045"/>
    <xdr:sp macro="" textlink="">
      <xdr:nvSpPr>
        <xdr:cNvPr id="739" name="【児童館】&#10;有形固定資産減価償却率平均値テキスト">
          <a:extLst>
            <a:ext uri="{FF2B5EF4-FFF2-40B4-BE49-F238E27FC236}">
              <a16:creationId xmlns:a16="http://schemas.microsoft.com/office/drawing/2014/main" id="{50398F09-AB57-4110-BD94-FD97EA57739A}"/>
            </a:ext>
          </a:extLst>
        </xdr:cNvPr>
        <xdr:cNvSpPr txBox="1"/>
      </xdr:nvSpPr>
      <xdr:spPr>
        <a:xfrm>
          <a:off x="14738350" y="13242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740" name="フローチャート: 判断 739">
          <a:extLst>
            <a:ext uri="{FF2B5EF4-FFF2-40B4-BE49-F238E27FC236}">
              <a16:creationId xmlns:a16="http://schemas.microsoft.com/office/drawing/2014/main" id="{3CF54F46-E7F6-4034-B740-598EC1D24693}"/>
            </a:ext>
          </a:extLst>
        </xdr:cNvPr>
        <xdr:cNvSpPr/>
      </xdr:nvSpPr>
      <xdr:spPr>
        <a:xfrm>
          <a:off x="14649450" y="1338503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741" name="フローチャート: 判断 740">
          <a:extLst>
            <a:ext uri="{FF2B5EF4-FFF2-40B4-BE49-F238E27FC236}">
              <a16:creationId xmlns:a16="http://schemas.microsoft.com/office/drawing/2014/main" id="{679CF4D3-7AF3-4E0F-B7B7-62A847C0D341}"/>
            </a:ext>
          </a:extLst>
        </xdr:cNvPr>
        <xdr:cNvSpPr/>
      </xdr:nvSpPr>
      <xdr:spPr>
        <a:xfrm>
          <a:off x="13887450" y="133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742" name="フローチャート: 判断 741">
          <a:extLst>
            <a:ext uri="{FF2B5EF4-FFF2-40B4-BE49-F238E27FC236}">
              <a16:creationId xmlns:a16="http://schemas.microsoft.com/office/drawing/2014/main" id="{144EC9FF-6232-4423-830D-C6F502545000}"/>
            </a:ext>
          </a:extLst>
        </xdr:cNvPr>
        <xdr:cNvSpPr/>
      </xdr:nvSpPr>
      <xdr:spPr>
        <a:xfrm>
          <a:off x="13093700" y="133250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743" name="フローチャート: 判断 742">
          <a:extLst>
            <a:ext uri="{FF2B5EF4-FFF2-40B4-BE49-F238E27FC236}">
              <a16:creationId xmlns:a16="http://schemas.microsoft.com/office/drawing/2014/main" id="{A56C697B-7316-43F9-BFD3-D5DF81325D11}"/>
            </a:ext>
          </a:extLst>
        </xdr:cNvPr>
        <xdr:cNvSpPr/>
      </xdr:nvSpPr>
      <xdr:spPr>
        <a:xfrm>
          <a:off x="12299950" y="132839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744" name="フローチャート: 判断 743">
          <a:extLst>
            <a:ext uri="{FF2B5EF4-FFF2-40B4-BE49-F238E27FC236}">
              <a16:creationId xmlns:a16="http://schemas.microsoft.com/office/drawing/2014/main" id="{12D0AE55-49A1-4713-B386-F8935B2CCBDD}"/>
            </a:ext>
          </a:extLst>
        </xdr:cNvPr>
        <xdr:cNvSpPr/>
      </xdr:nvSpPr>
      <xdr:spPr>
        <a:xfrm>
          <a:off x="11487150" y="131828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15F248F7-7CB7-40EC-88CB-DC332F1DFDA1}"/>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20AD0185-A19C-44AE-A9D7-83C5F79171DD}"/>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573A309B-D4C0-4435-AE01-3DEC785875D9}"/>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8DA48E90-AAE5-433C-8344-FA30F895C1EE}"/>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1DAD5924-04A0-4098-80C2-BDB69E45CC8B}"/>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750" name="楕円 749">
          <a:extLst>
            <a:ext uri="{FF2B5EF4-FFF2-40B4-BE49-F238E27FC236}">
              <a16:creationId xmlns:a16="http://schemas.microsoft.com/office/drawing/2014/main" id="{1DBEBD5B-6871-4737-9DFE-EDABD00AF093}"/>
            </a:ext>
          </a:extLst>
        </xdr:cNvPr>
        <xdr:cNvSpPr/>
      </xdr:nvSpPr>
      <xdr:spPr>
        <a:xfrm>
          <a:off x="14649450" y="141986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73677</xdr:rowOff>
    </xdr:from>
    <xdr:ext cx="469744" cy="259045"/>
    <xdr:sp macro="" textlink="">
      <xdr:nvSpPr>
        <xdr:cNvPr id="751" name="【児童館】&#10;有形固定資産減価償却率該当値テキスト">
          <a:extLst>
            <a:ext uri="{FF2B5EF4-FFF2-40B4-BE49-F238E27FC236}">
              <a16:creationId xmlns:a16="http://schemas.microsoft.com/office/drawing/2014/main" id="{581F9FA6-AA98-4919-B8DD-905C655A20C6}"/>
            </a:ext>
          </a:extLst>
        </xdr:cNvPr>
        <xdr:cNvSpPr txBox="1"/>
      </xdr:nvSpPr>
      <xdr:spPr>
        <a:xfrm>
          <a:off x="14738350" y="1411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752" name="楕円 751">
          <a:extLst>
            <a:ext uri="{FF2B5EF4-FFF2-40B4-BE49-F238E27FC236}">
              <a16:creationId xmlns:a16="http://schemas.microsoft.com/office/drawing/2014/main" id="{0D16377F-89E9-4E1C-8924-AFA53B300AE4}"/>
            </a:ext>
          </a:extLst>
        </xdr:cNvPr>
        <xdr:cNvSpPr/>
      </xdr:nvSpPr>
      <xdr:spPr>
        <a:xfrm>
          <a:off x="13887450" y="14198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38100</xdr:rowOff>
    </xdr:from>
    <xdr:to>
      <xdr:col>85</xdr:col>
      <xdr:colOff>127000</xdr:colOff>
      <xdr:row>86</xdr:row>
      <xdr:rowOff>38100</xdr:rowOff>
    </xdr:to>
    <xdr:cxnSp macro="">
      <xdr:nvCxnSpPr>
        <xdr:cNvPr id="753" name="直線コネクタ 752">
          <a:extLst>
            <a:ext uri="{FF2B5EF4-FFF2-40B4-BE49-F238E27FC236}">
              <a16:creationId xmlns:a16="http://schemas.microsoft.com/office/drawing/2014/main" id="{9F11B3C3-4070-48A4-B95E-CA0496313250}"/>
            </a:ext>
          </a:extLst>
        </xdr:cNvPr>
        <xdr:cNvCxnSpPr/>
      </xdr:nvCxnSpPr>
      <xdr:spPr>
        <a:xfrm>
          <a:off x="13938250" y="142430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158750</xdr:rowOff>
    </xdr:from>
    <xdr:to>
      <xdr:col>76</xdr:col>
      <xdr:colOff>165100</xdr:colOff>
      <xdr:row>86</xdr:row>
      <xdr:rowOff>88900</xdr:rowOff>
    </xdr:to>
    <xdr:sp macro="" textlink="">
      <xdr:nvSpPr>
        <xdr:cNvPr id="754" name="楕円 753">
          <a:extLst>
            <a:ext uri="{FF2B5EF4-FFF2-40B4-BE49-F238E27FC236}">
              <a16:creationId xmlns:a16="http://schemas.microsoft.com/office/drawing/2014/main" id="{3174E3C0-B51D-4653-9402-8151FBBBE573}"/>
            </a:ext>
          </a:extLst>
        </xdr:cNvPr>
        <xdr:cNvSpPr/>
      </xdr:nvSpPr>
      <xdr:spPr>
        <a:xfrm>
          <a:off x="13093700" y="14198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38100</xdr:rowOff>
    </xdr:from>
    <xdr:to>
      <xdr:col>81</xdr:col>
      <xdr:colOff>50800</xdr:colOff>
      <xdr:row>86</xdr:row>
      <xdr:rowOff>38100</xdr:rowOff>
    </xdr:to>
    <xdr:cxnSp macro="">
      <xdr:nvCxnSpPr>
        <xdr:cNvPr id="755" name="直線コネクタ 754">
          <a:extLst>
            <a:ext uri="{FF2B5EF4-FFF2-40B4-BE49-F238E27FC236}">
              <a16:creationId xmlns:a16="http://schemas.microsoft.com/office/drawing/2014/main" id="{76988443-4D40-4356-AED9-C79E573B65A2}"/>
            </a:ext>
          </a:extLst>
        </xdr:cNvPr>
        <xdr:cNvCxnSpPr/>
      </xdr:nvCxnSpPr>
      <xdr:spPr>
        <a:xfrm>
          <a:off x="13144500" y="142430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756" name="楕円 755">
          <a:extLst>
            <a:ext uri="{FF2B5EF4-FFF2-40B4-BE49-F238E27FC236}">
              <a16:creationId xmlns:a16="http://schemas.microsoft.com/office/drawing/2014/main" id="{D081C799-5D4E-4B98-8A15-BB9D557FC20D}"/>
            </a:ext>
          </a:extLst>
        </xdr:cNvPr>
        <xdr:cNvSpPr/>
      </xdr:nvSpPr>
      <xdr:spPr>
        <a:xfrm>
          <a:off x="12299950" y="14198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38100</xdr:rowOff>
    </xdr:to>
    <xdr:cxnSp macro="">
      <xdr:nvCxnSpPr>
        <xdr:cNvPr id="757" name="直線コネクタ 756">
          <a:extLst>
            <a:ext uri="{FF2B5EF4-FFF2-40B4-BE49-F238E27FC236}">
              <a16:creationId xmlns:a16="http://schemas.microsoft.com/office/drawing/2014/main" id="{045DF64B-A19F-4F21-B92D-B28515F56E72}"/>
            </a:ext>
          </a:extLst>
        </xdr:cNvPr>
        <xdr:cNvCxnSpPr/>
      </xdr:nvCxnSpPr>
      <xdr:spPr>
        <a:xfrm>
          <a:off x="12344400" y="142430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158750</xdr:rowOff>
    </xdr:from>
    <xdr:to>
      <xdr:col>67</xdr:col>
      <xdr:colOff>101600</xdr:colOff>
      <xdr:row>86</xdr:row>
      <xdr:rowOff>88900</xdr:rowOff>
    </xdr:to>
    <xdr:sp macro="" textlink="">
      <xdr:nvSpPr>
        <xdr:cNvPr id="758" name="楕円 757">
          <a:extLst>
            <a:ext uri="{FF2B5EF4-FFF2-40B4-BE49-F238E27FC236}">
              <a16:creationId xmlns:a16="http://schemas.microsoft.com/office/drawing/2014/main" id="{8A1EDC7D-58A8-4B31-8EAC-F70B228B202E}"/>
            </a:ext>
          </a:extLst>
        </xdr:cNvPr>
        <xdr:cNvSpPr/>
      </xdr:nvSpPr>
      <xdr:spPr>
        <a:xfrm>
          <a:off x="11487150" y="14198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38100</xdr:rowOff>
    </xdr:from>
    <xdr:to>
      <xdr:col>71</xdr:col>
      <xdr:colOff>177800</xdr:colOff>
      <xdr:row>86</xdr:row>
      <xdr:rowOff>38100</xdr:rowOff>
    </xdr:to>
    <xdr:cxnSp macro="">
      <xdr:nvCxnSpPr>
        <xdr:cNvPr id="759" name="直線コネクタ 758">
          <a:extLst>
            <a:ext uri="{FF2B5EF4-FFF2-40B4-BE49-F238E27FC236}">
              <a16:creationId xmlns:a16="http://schemas.microsoft.com/office/drawing/2014/main" id="{7C7F35C2-147D-43A1-8361-F19C349ED4EB}"/>
            </a:ext>
          </a:extLst>
        </xdr:cNvPr>
        <xdr:cNvCxnSpPr/>
      </xdr:nvCxnSpPr>
      <xdr:spPr>
        <a:xfrm>
          <a:off x="11537950" y="142430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116857</xdr:rowOff>
    </xdr:from>
    <xdr:ext cx="405111" cy="259045"/>
    <xdr:sp macro="" textlink="">
      <xdr:nvSpPr>
        <xdr:cNvPr id="760" name="n_1aveValue【児童館】&#10;有形固定資産減価償却率">
          <a:extLst>
            <a:ext uri="{FF2B5EF4-FFF2-40B4-BE49-F238E27FC236}">
              <a16:creationId xmlns:a16="http://schemas.microsoft.com/office/drawing/2014/main" id="{87509AE8-9C12-4A10-B6AF-9CC1065CE562}"/>
            </a:ext>
          </a:extLst>
        </xdr:cNvPr>
        <xdr:cNvSpPr txBox="1"/>
      </xdr:nvSpPr>
      <xdr:spPr>
        <a:xfrm>
          <a:off x="13742044" y="1316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57421</xdr:rowOff>
    </xdr:from>
    <xdr:ext cx="405111" cy="259045"/>
    <xdr:sp macro="" textlink="">
      <xdr:nvSpPr>
        <xdr:cNvPr id="761" name="n_2aveValue【児童館】&#10;有形固定資産減価償却率">
          <a:extLst>
            <a:ext uri="{FF2B5EF4-FFF2-40B4-BE49-F238E27FC236}">
              <a16:creationId xmlns:a16="http://schemas.microsoft.com/office/drawing/2014/main" id="{8D8AD8FD-9F0B-4C90-B253-8CF7BBE6B72F}"/>
            </a:ext>
          </a:extLst>
        </xdr:cNvPr>
        <xdr:cNvSpPr txBox="1"/>
      </xdr:nvSpPr>
      <xdr:spPr>
        <a:xfrm>
          <a:off x="12960994" y="1310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16273</xdr:rowOff>
    </xdr:from>
    <xdr:ext cx="405111" cy="259045"/>
    <xdr:sp macro="" textlink="">
      <xdr:nvSpPr>
        <xdr:cNvPr id="762" name="n_3aveValue【児童館】&#10;有形固定資産減価償却率">
          <a:extLst>
            <a:ext uri="{FF2B5EF4-FFF2-40B4-BE49-F238E27FC236}">
              <a16:creationId xmlns:a16="http://schemas.microsoft.com/office/drawing/2014/main" id="{5C244883-F86B-4A8A-A008-666B620F4536}"/>
            </a:ext>
          </a:extLst>
        </xdr:cNvPr>
        <xdr:cNvSpPr txBox="1"/>
      </xdr:nvSpPr>
      <xdr:spPr>
        <a:xfrm>
          <a:off x="12167244" y="1306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80281</xdr:rowOff>
    </xdr:from>
    <xdr:ext cx="405111" cy="259045"/>
    <xdr:sp macro="" textlink="">
      <xdr:nvSpPr>
        <xdr:cNvPr id="763" name="n_4aveValue【児童館】&#10;有形固定資産減価償却率">
          <a:extLst>
            <a:ext uri="{FF2B5EF4-FFF2-40B4-BE49-F238E27FC236}">
              <a16:creationId xmlns:a16="http://schemas.microsoft.com/office/drawing/2014/main" id="{F835044B-F8D4-483A-B823-1FACE41A7A64}"/>
            </a:ext>
          </a:extLst>
        </xdr:cNvPr>
        <xdr:cNvSpPr txBox="1"/>
      </xdr:nvSpPr>
      <xdr:spPr>
        <a:xfrm>
          <a:off x="11354444" y="12964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80027</xdr:rowOff>
    </xdr:from>
    <xdr:ext cx="469744" cy="259045"/>
    <xdr:sp macro="" textlink="">
      <xdr:nvSpPr>
        <xdr:cNvPr id="764" name="n_1mainValue【児童館】&#10;有形固定資産減価償却率">
          <a:extLst>
            <a:ext uri="{FF2B5EF4-FFF2-40B4-BE49-F238E27FC236}">
              <a16:creationId xmlns:a16="http://schemas.microsoft.com/office/drawing/2014/main" id="{07ED4902-72C9-4697-A536-04B766A63E86}"/>
            </a:ext>
          </a:extLst>
        </xdr:cNvPr>
        <xdr:cNvSpPr txBox="1"/>
      </xdr:nvSpPr>
      <xdr:spPr>
        <a:xfrm>
          <a:off x="1371607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80027</xdr:rowOff>
    </xdr:from>
    <xdr:ext cx="469744" cy="259045"/>
    <xdr:sp macro="" textlink="">
      <xdr:nvSpPr>
        <xdr:cNvPr id="765" name="n_2mainValue【児童館】&#10;有形固定資産減価償却率">
          <a:extLst>
            <a:ext uri="{FF2B5EF4-FFF2-40B4-BE49-F238E27FC236}">
              <a16:creationId xmlns:a16="http://schemas.microsoft.com/office/drawing/2014/main" id="{89C4632C-64BD-451A-8D97-726C699391EE}"/>
            </a:ext>
          </a:extLst>
        </xdr:cNvPr>
        <xdr:cNvSpPr txBox="1"/>
      </xdr:nvSpPr>
      <xdr:spPr>
        <a:xfrm>
          <a:off x="1292867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80027</xdr:rowOff>
    </xdr:from>
    <xdr:ext cx="469744" cy="259045"/>
    <xdr:sp macro="" textlink="">
      <xdr:nvSpPr>
        <xdr:cNvPr id="766" name="n_3mainValue【児童館】&#10;有形固定資産減価償却率">
          <a:extLst>
            <a:ext uri="{FF2B5EF4-FFF2-40B4-BE49-F238E27FC236}">
              <a16:creationId xmlns:a16="http://schemas.microsoft.com/office/drawing/2014/main" id="{129986F8-F429-4CE2-8353-2FAF93CACE1E}"/>
            </a:ext>
          </a:extLst>
        </xdr:cNvPr>
        <xdr:cNvSpPr txBox="1"/>
      </xdr:nvSpPr>
      <xdr:spPr>
        <a:xfrm>
          <a:off x="1213492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80027</xdr:rowOff>
    </xdr:from>
    <xdr:ext cx="469744" cy="259045"/>
    <xdr:sp macro="" textlink="">
      <xdr:nvSpPr>
        <xdr:cNvPr id="767" name="n_4mainValue【児童館】&#10;有形固定資産減価償却率">
          <a:extLst>
            <a:ext uri="{FF2B5EF4-FFF2-40B4-BE49-F238E27FC236}">
              <a16:creationId xmlns:a16="http://schemas.microsoft.com/office/drawing/2014/main" id="{5422C4E3-462A-45B5-AB7F-0D431BD3EB8B}"/>
            </a:ext>
          </a:extLst>
        </xdr:cNvPr>
        <xdr:cNvSpPr txBox="1"/>
      </xdr:nvSpPr>
      <xdr:spPr>
        <a:xfrm>
          <a:off x="1132212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15064326-808F-4AEA-8A3A-7BB3B6E6F2F0}"/>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EE6855BA-AF91-42FF-8E5B-F369C26F62F4}"/>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B0E1C5B6-C569-4D9B-B4A7-61C145AFDE46}"/>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CCE2646B-4A22-4671-89E2-FF0789ACAEE9}"/>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8B8DF57E-C514-4DCC-83AB-95693CDE43C4}"/>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ADF16B2C-3A64-4654-B34C-B02E23834A9A}"/>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FAF01415-44C3-4166-808F-8F8AA82E182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F4E25705-CAE2-4477-BD61-9FCFF7C98E53}"/>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15E6A599-101A-42CD-9CFC-505B3693FB8B}"/>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BE9C91CA-05BA-4EFB-B93E-5828DC60E6EC}"/>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8" name="直線コネクタ 777">
          <a:extLst>
            <a:ext uri="{FF2B5EF4-FFF2-40B4-BE49-F238E27FC236}">
              <a16:creationId xmlns:a16="http://schemas.microsoft.com/office/drawing/2014/main" id="{31C0A5A5-4E4D-476A-81DB-3EE818EED8A7}"/>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9" name="テキスト ボックス 778">
          <a:extLst>
            <a:ext uri="{FF2B5EF4-FFF2-40B4-BE49-F238E27FC236}">
              <a16:creationId xmlns:a16="http://schemas.microsoft.com/office/drawing/2014/main" id="{1DB50510-7100-4D84-8D9C-9C92DF1AFD8A}"/>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0" name="直線コネクタ 779">
          <a:extLst>
            <a:ext uri="{FF2B5EF4-FFF2-40B4-BE49-F238E27FC236}">
              <a16:creationId xmlns:a16="http://schemas.microsoft.com/office/drawing/2014/main" id="{7612EC87-D993-4267-B1EF-B8946AAC480F}"/>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1" name="テキスト ボックス 780">
          <a:extLst>
            <a:ext uri="{FF2B5EF4-FFF2-40B4-BE49-F238E27FC236}">
              <a16:creationId xmlns:a16="http://schemas.microsoft.com/office/drawing/2014/main" id="{DE586224-D263-4EAD-95BE-F60C84292696}"/>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2" name="直線コネクタ 781">
          <a:extLst>
            <a:ext uri="{FF2B5EF4-FFF2-40B4-BE49-F238E27FC236}">
              <a16:creationId xmlns:a16="http://schemas.microsoft.com/office/drawing/2014/main" id="{3E9485A0-B2E4-4F46-B566-251C159A83D7}"/>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3" name="テキスト ボックス 782">
          <a:extLst>
            <a:ext uri="{FF2B5EF4-FFF2-40B4-BE49-F238E27FC236}">
              <a16:creationId xmlns:a16="http://schemas.microsoft.com/office/drawing/2014/main" id="{3A48A843-C5CA-463D-9A7F-FBA11C17A759}"/>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4" name="直線コネクタ 783">
          <a:extLst>
            <a:ext uri="{FF2B5EF4-FFF2-40B4-BE49-F238E27FC236}">
              <a16:creationId xmlns:a16="http://schemas.microsoft.com/office/drawing/2014/main" id="{3699CEF2-051A-426D-89E7-1CA402F88BE5}"/>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5" name="テキスト ボックス 784">
          <a:extLst>
            <a:ext uri="{FF2B5EF4-FFF2-40B4-BE49-F238E27FC236}">
              <a16:creationId xmlns:a16="http://schemas.microsoft.com/office/drawing/2014/main" id="{AAB69540-F0B1-4A8C-B220-B35E55AAE541}"/>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6" name="直線コネクタ 785">
          <a:extLst>
            <a:ext uri="{FF2B5EF4-FFF2-40B4-BE49-F238E27FC236}">
              <a16:creationId xmlns:a16="http://schemas.microsoft.com/office/drawing/2014/main" id="{600DFB5B-8CFB-410D-ACDD-B8A893F3A292}"/>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7" name="テキスト ボックス 786">
          <a:extLst>
            <a:ext uri="{FF2B5EF4-FFF2-40B4-BE49-F238E27FC236}">
              <a16:creationId xmlns:a16="http://schemas.microsoft.com/office/drawing/2014/main" id="{9A14096C-618A-4B84-A539-1BA94BD268D0}"/>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8" name="直線コネクタ 787">
          <a:extLst>
            <a:ext uri="{FF2B5EF4-FFF2-40B4-BE49-F238E27FC236}">
              <a16:creationId xmlns:a16="http://schemas.microsoft.com/office/drawing/2014/main" id="{512C2823-2E93-4370-B41B-DF71857C27AF}"/>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9" name="テキスト ボックス 788">
          <a:extLst>
            <a:ext uri="{FF2B5EF4-FFF2-40B4-BE49-F238E27FC236}">
              <a16:creationId xmlns:a16="http://schemas.microsoft.com/office/drawing/2014/main" id="{FA1BE1ED-5983-4FED-A57B-353507D147CB}"/>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0" name="直線コネクタ 789">
          <a:extLst>
            <a:ext uri="{FF2B5EF4-FFF2-40B4-BE49-F238E27FC236}">
              <a16:creationId xmlns:a16="http://schemas.microsoft.com/office/drawing/2014/main" id="{ECB417C1-8DED-4E0A-A3C6-98E5B4B4DE16}"/>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1" name="テキスト ボックス 790">
          <a:extLst>
            <a:ext uri="{FF2B5EF4-FFF2-40B4-BE49-F238E27FC236}">
              <a16:creationId xmlns:a16="http://schemas.microsoft.com/office/drawing/2014/main" id="{D3911D49-E222-4B1A-86FF-76D07C62A2C6}"/>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2" name="【児童館】&#10;一人当たり面積グラフ枠">
          <a:extLst>
            <a:ext uri="{FF2B5EF4-FFF2-40B4-BE49-F238E27FC236}">
              <a16:creationId xmlns:a16="http://schemas.microsoft.com/office/drawing/2014/main" id="{25B0C81C-9C85-4AE6-A997-E7373B5F0E8A}"/>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793" name="直線コネクタ 792">
          <a:extLst>
            <a:ext uri="{FF2B5EF4-FFF2-40B4-BE49-F238E27FC236}">
              <a16:creationId xmlns:a16="http://schemas.microsoft.com/office/drawing/2014/main" id="{FD8AA17B-915C-4FD2-9A8D-BA8D1886EF6D}"/>
            </a:ext>
          </a:extLst>
        </xdr:cNvPr>
        <xdr:cNvCxnSpPr/>
      </xdr:nvCxnSpPr>
      <xdr:spPr>
        <a:xfrm flipV="1">
          <a:off x="19951064" y="12987564"/>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794" name="【児童館】&#10;一人当たり面積最小値テキスト">
          <a:extLst>
            <a:ext uri="{FF2B5EF4-FFF2-40B4-BE49-F238E27FC236}">
              <a16:creationId xmlns:a16="http://schemas.microsoft.com/office/drawing/2014/main" id="{B2D0A502-F7D5-4B2B-AC08-E69CA29B8E4F}"/>
            </a:ext>
          </a:extLst>
        </xdr:cNvPr>
        <xdr:cNvSpPr txBox="1"/>
      </xdr:nvSpPr>
      <xdr:spPr>
        <a:xfrm>
          <a:off x="19989800" y="1431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795" name="直線コネクタ 794">
          <a:extLst>
            <a:ext uri="{FF2B5EF4-FFF2-40B4-BE49-F238E27FC236}">
              <a16:creationId xmlns:a16="http://schemas.microsoft.com/office/drawing/2014/main" id="{059C4966-7966-4404-B4FF-6071BFBBBAB2}"/>
            </a:ext>
          </a:extLst>
        </xdr:cNvPr>
        <xdr:cNvCxnSpPr/>
      </xdr:nvCxnSpPr>
      <xdr:spPr>
        <a:xfrm>
          <a:off x="19881850" y="14308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96" name="【児童館】&#10;一人当たり面積最大値テキスト">
          <a:extLst>
            <a:ext uri="{FF2B5EF4-FFF2-40B4-BE49-F238E27FC236}">
              <a16:creationId xmlns:a16="http://schemas.microsoft.com/office/drawing/2014/main" id="{88A0C619-16DB-425F-AD11-8C64999BC546}"/>
            </a:ext>
          </a:extLst>
        </xdr:cNvPr>
        <xdr:cNvSpPr txBox="1"/>
      </xdr:nvSpPr>
      <xdr:spPr>
        <a:xfrm>
          <a:off x="19989800" y="1276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97" name="直線コネクタ 796">
          <a:extLst>
            <a:ext uri="{FF2B5EF4-FFF2-40B4-BE49-F238E27FC236}">
              <a16:creationId xmlns:a16="http://schemas.microsoft.com/office/drawing/2014/main" id="{1CE02068-EAD7-49AD-9C8F-58D6A758F574}"/>
            </a:ext>
          </a:extLst>
        </xdr:cNvPr>
        <xdr:cNvCxnSpPr/>
      </xdr:nvCxnSpPr>
      <xdr:spPr>
        <a:xfrm>
          <a:off x="19881850" y="129875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59163</xdr:rowOff>
    </xdr:from>
    <xdr:ext cx="469744" cy="259045"/>
    <xdr:sp macro="" textlink="">
      <xdr:nvSpPr>
        <xdr:cNvPr id="798" name="【児童館】&#10;一人当たり面積平均値テキスト">
          <a:extLst>
            <a:ext uri="{FF2B5EF4-FFF2-40B4-BE49-F238E27FC236}">
              <a16:creationId xmlns:a16="http://schemas.microsoft.com/office/drawing/2014/main" id="{A7BEFB04-BA2A-48AF-9682-F2F62DA3FF5F}"/>
            </a:ext>
          </a:extLst>
        </xdr:cNvPr>
        <xdr:cNvSpPr txBox="1"/>
      </xdr:nvSpPr>
      <xdr:spPr>
        <a:xfrm>
          <a:off x="19989800" y="13768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99" name="フローチャート: 判断 798">
          <a:extLst>
            <a:ext uri="{FF2B5EF4-FFF2-40B4-BE49-F238E27FC236}">
              <a16:creationId xmlns:a16="http://schemas.microsoft.com/office/drawing/2014/main" id="{0B63B85C-128A-404D-8811-2C65B4377EB7}"/>
            </a:ext>
          </a:extLst>
        </xdr:cNvPr>
        <xdr:cNvSpPr/>
      </xdr:nvSpPr>
      <xdr:spPr>
        <a:xfrm>
          <a:off x="1990090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00" name="フローチャート: 判断 799">
          <a:extLst>
            <a:ext uri="{FF2B5EF4-FFF2-40B4-BE49-F238E27FC236}">
              <a16:creationId xmlns:a16="http://schemas.microsoft.com/office/drawing/2014/main" id="{3FCC9FBF-DD45-4CDC-8240-798DC549BCB6}"/>
            </a:ext>
          </a:extLst>
        </xdr:cNvPr>
        <xdr:cNvSpPr/>
      </xdr:nvSpPr>
      <xdr:spPr>
        <a:xfrm>
          <a:off x="1915795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01" name="フローチャート: 判断 800">
          <a:extLst>
            <a:ext uri="{FF2B5EF4-FFF2-40B4-BE49-F238E27FC236}">
              <a16:creationId xmlns:a16="http://schemas.microsoft.com/office/drawing/2014/main" id="{AFFD3A69-0311-45A3-9564-19B58095ACAE}"/>
            </a:ext>
          </a:extLst>
        </xdr:cNvPr>
        <xdr:cNvSpPr/>
      </xdr:nvSpPr>
      <xdr:spPr>
        <a:xfrm>
          <a:off x="1834515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802" name="フローチャート: 判断 801">
          <a:extLst>
            <a:ext uri="{FF2B5EF4-FFF2-40B4-BE49-F238E27FC236}">
              <a16:creationId xmlns:a16="http://schemas.microsoft.com/office/drawing/2014/main" id="{AC8C8669-888B-4563-9BDB-1BA2B5921933}"/>
            </a:ext>
          </a:extLst>
        </xdr:cNvPr>
        <xdr:cNvSpPr/>
      </xdr:nvSpPr>
      <xdr:spPr>
        <a:xfrm>
          <a:off x="1755140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03" name="フローチャート: 判断 802">
          <a:extLst>
            <a:ext uri="{FF2B5EF4-FFF2-40B4-BE49-F238E27FC236}">
              <a16:creationId xmlns:a16="http://schemas.microsoft.com/office/drawing/2014/main" id="{24F14EDB-BA3B-4886-91E0-67BFAF0FD6EA}"/>
            </a:ext>
          </a:extLst>
        </xdr:cNvPr>
        <xdr:cNvSpPr/>
      </xdr:nvSpPr>
      <xdr:spPr>
        <a:xfrm>
          <a:off x="16757650" y="139436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E11AE48D-6D69-4257-8611-458CA92B6E35}"/>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4E8530E6-4A26-4ABC-9C7A-347EE7A4045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C398208-31FD-40AB-B215-3D43B691C9D8}"/>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C6368A3-46FF-4457-9834-9E1C5D3B824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AC9D7EF6-C4C6-4385-A8F1-A0B68F37F242}"/>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52614</xdr:rowOff>
    </xdr:from>
    <xdr:to>
      <xdr:col>116</xdr:col>
      <xdr:colOff>114300</xdr:colOff>
      <xdr:row>86</xdr:row>
      <xdr:rowOff>154214</xdr:rowOff>
    </xdr:to>
    <xdr:sp macro="" textlink="">
      <xdr:nvSpPr>
        <xdr:cNvPr id="809" name="楕円 808">
          <a:extLst>
            <a:ext uri="{FF2B5EF4-FFF2-40B4-BE49-F238E27FC236}">
              <a16:creationId xmlns:a16="http://schemas.microsoft.com/office/drawing/2014/main" id="{03B78400-F43C-4FF3-9CEB-34F0F7F11C9A}"/>
            </a:ext>
          </a:extLst>
        </xdr:cNvPr>
        <xdr:cNvSpPr/>
      </xdr:nvSpPr>
      <xdr:spPr>
        <a:xfrm>
          <a:off x="19900900" y="1425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138991</xdr:rowOff>
    </xdr:from>
    <xdr:ext cx="469744" cy="259045"/>
    <xdr:sp macro="" textlink="">
      <xdr:nvSpPr>
        <xdr:cNvPr id="810" name="【児童館】&#10;一人当たり面積該当値テキスト">
          <a:extLst>
            <a:ext uri="{FF2B5EF4-FFF2-40B4-BE49-F238E27FC236}">
              <a16:creationId xmlns:a16="http://schemas.microsoft.com/office/drawing/2014/main" id="{D2215A06-A4B5-4B35-B882-00EEC1F9DEA8}"/>
            </a:ext>
          </a:extLst>
        </xdr:cNvPr>
        <xdr:cNvSpPr txBox="1"/>
      </xdr:nvSpPr>
      <xdr:spPr>
        <a:xfrm>
          <a:off x="19989800" y="1417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52614</xdr:rowOff>
    </xdr:from>
    <xdr:to>
      <xdr:col>112</xdr:col>
      <xdr:colOff>38100</xdr:colOff>
      <xdr:row>86</xdr:row>
      <xdr:rowOff>154214</xdr:rowOff>
    </xdr:to>
    <xdr:sp macro="" textlink="">
      <xdr:nvSpPr>
        <xdr:cNvPr id="811" name="楕円 810">
          <a:extLst>
            <a:ext uri="{FF2B5EF4-FFF2-40B4-BE49-F238E27FC236}">
              <a16:creationId xmlns:a16="http://schemas.microsoft.com/office/drawing/2014/main" id="{B0D04EF7-1D3E-4E8B-A5CF-E57E90D8F977}"/>
            </a:ext>
          </a:extLst>
        </xdr:cNvPr>
        <xdr:cNvSpPr/>
      </xdr:nvSpPr>
      <xdr:spPr>
        <a:xfrm>
          <a:off x="19157950" y="142575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103414</xdr:rowOff>
    </xdr:from>
    <xdr:to>
      <xdr:col>116</xdr:col>
      <xdr:colOff>63500</xdr:colOff>
      <xdr:row>86</xdr:row>
      <xdr:rowOff>103414</xdr:rowOff>
    </xdr:to>
    <xdr:cxnSp macro="">
      <xdr:nvCxnSpPr>
        <xdr:cNvPr id="812" name="直線コネクタ 811">
          <a:extLst>
            <a:ext uri="{FF2B5EF4-FFF2-40B4-BE49-F238E27FC236}">
              <a16:creationId xmlns:a16="http://schemas.microsoft.com/office/drawing/2014/main" id="{AC7CC42C-8CE7-4B6A-BE6A-44301DB6B28F}"/>
            </a:ext>
          </a:extLst>
        </xdr:cNvPr>
        <xdr:cNvCxnSpPr/>
      </xdr:nvCxnSpPr>
      <xdr:spPr>
        <a:xfrm>
          <a:off x="19202400" y="1430836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52614</xdr:rowOff>
    </xdr:from>
    <xdr:to>
      <xdr:col>107</xdr:col>
      <xdr:colOff>101600</xdr:colOff>
      <xdr:row>86</xdr:row>
      <xdr:rowOff>154214</xdr:rowOff>
    </xdr:to>
    <xdr:sp macro="" textlink="">
      <xdr:nvSpPr>
        <xdr:cNvPr id="813" name="楕円 812">
          <a:extLst>
            <a:ext uri="{FF2B5EF4-FFF2-40B4-BE49-F238E27FC236}">
              <a16:creationId xmlns:a16="http://schemas.microsoft.com/office/drawing/2014/main" id="{F3FD90D2-C80A-4911-89DF-9B496814C9BA}"/>
            </a:ext>
          </a:extLst>
        </xdr:cNvPr>
        <xdr:cNvSpPr/>
      </xdr:nvSpPr>
      <xdr:spPr>
        <a:xfrm>
          <a:off x="18345150" y="1425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103414</xdr:rowOff>
    </xdr:from>
    <xdr:to>
      <xdr:col>111</xdr:col>
      <xdr:colOff>177800</xdr:colOff>
      <xdr:row>86</xdr:row>
      <xdr:rowOff>103414</xdr:rowOff>
    </xdr:to>
    <xdr:cxnSp macro="">
      <xdr:nvCxnSpPr>
        <xdr:cNvPr id="814" name="直線コネクタ 813">
          <a:extLst>
            <a:ext uri="{FF2B5EF4-FFF2-40B4-BE49-F238E27FC236}">
              <a16:creationId xmlns:a16="http://schemas.microsoft.com/office/drawing/2014/main" id="{CC07C08C-71A2-4181-90B2-944AC9F3B066}"/>
            </a:ext>
          </a:extLst>
        </xdr:cNvPr>
        <xdr:cNvCxnSpPr/>
      </xdr:nvCxnSpPr>
      <xdr:spPr>
        <a:xfrm>
          <a:off x="18395950" y="1430836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52614</xdr:rowOff>
    </xdr:from>
    <xdr:to>
      <xdr:col>102</xdr:col>
      <xdr:colOff>165100</xdr:colOff>
      <xdr:row>86</xdr:row>
      <xdr:rowOff>154214</xdr:rowOff>
    </xdr:to>
    <xdr:sp macro="" textlink="">
      <xdr:nvSpPr>
        <xdr:cNvPr id="815" name="楕円 814">
          <a:extLst>
            <a:ext uri="{FF2B5EF4-FFF2-40B4-BE49-F238E27FC236}">
              <a16:creationId xmlns:a16="http://schemas.microsoft.com/office/drawing/2014/main" id="{8C04D8F2-B15E-4235-B9F6-70F0BC0E4989}"/>
            </a:ext>
          </a:extLst>
        </xdr:cNvPr>
        <xdr:cNvSpPr/>
      </xdr:nvSpPr>
      <xdr:spPr>
        <a:xfrm>
          <a:off x="17551400" y="1425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103414</xdr:rowOff>
    </xdr:from>
    <xdr:to>
      <xdr:col>107</xdr:col>
      <xdr:colOff>50800</xdr:colOff>
      <xdr:row>86</xdr:row>
      <xdr:rowOff>103414</xdr:rowOff>
    </xdr:to>
    <xdr:cxnSp macro="">
      <xdr:nvCxnSpPr>
        <xdr:cNvPr id="816" name="直線コネクタ 815">
          <a:extLst>
            <a:ext uri="{FF2B5EF4-FFF2-40B4-BE49-F238E27FC236}">
              <a16:creationId xmlns:a16="http://schemas.microsoft.com/office/drawing/2014/main" id="{B2D6B9A2-C846-4081-96AD-781E492B16DF}"/>
            </a:ext>
          </a:extLst>
        </xdr:cNvPr>
        <xdr:cNvCxnSpPr/>
      </xdr:nvCxnSpPr>
      <xdr:spPr>
        <a:xfrm>
          <a:off x="17602200" y="1430836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52614</xdr:rowOff>
    </xdr:from>
    <xdr:to>
      <xdr:col>98</xdr:col>
      <xdr:colOff>38100</xdr:colOff>
      <xdr:row>86</xdr:row>
      <xdr:rowOff>154214</xdr:rowOff>
    </xdr:to>
    <xdr:sp macro="" textlink="">
      <xdr:nvSpPr>
        <xdr:cNvPr id="817" name="楕円 816">
          <a:extLst>
            <a:ext uri="{FF2B5EF4-FFF2-40B4-BE49-F238E27FC236}">
              <a16:creationId xmlns:a16="http://schemas.microsoft.com/office/drawing/2014/main" id="{7826B8D6-8F66-431B-87A0-AF95455C642C}"/>
            </a:ext>
          </a:extLst>
        </xdr:cNvPr>
        <xdr:cNvSpPr/>
      </xdr:nvSpPr>
      <xdr:spPr>
        <a:xfrm>
          <a:off x="16757650" y="142575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103414</xdr:rowOff>
    </xdr:from>
    <xdr:to>
      <xdr:col>102</xdr:col>
      <xdr:colOff>114300</xdr:colOff>
      <xdr:row>86</xdr:row>
      <xdr:rowOff>103414</xdr:rowOff>
    </xdr:to>
    <xdr:cxnSp macro="">
      <xdr:nvCxnSpPr>
        <xdr:cNvPr id="818" name="直線コネクタ 817">
          <a:extLst>
            <a:ext uri="{FF2B5EF4-FFF2-40B4-BE49-F238E27FC236}">
              <a16:creationId xmlns:a16="http://schemas.microsoft.com/office/drawing/2014/main" id="{5230450D-238C-44A4-99AB-56F5C1E819C9}"/>
            </a:ext>
          </a:extLst>
        </xdr:cNvPr>
        <xdr:cNvCxnSpPr/>
      </xdr:nvCxnSpPr>
      <xdr:spPr>
        <a:xfrm>
          <a:off x="16802100" y="143083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19" name="n_1aveValue【児童館】&#10;一人当たり面積">
          <a:extLst>
            <a:ext uri="{FF2B5EF4-FFF2-40B4-BE49-F238E27FC236}">
              <a16:creationId xmlns:a16="http://schemas.microsoft.com/office/drawing/2014/main" id="{52769F2C-AFAB-4E9C-A8F0-906E53125204}"/>
            </a:ext>
          </a:extLst>
        </xdr:cNvPr>
        <xdr:cNvSpPr txBox="1"/>
      </xdr:nvSpPr>
      <xdr:spPr>
        <a:xfrm>
          <a:off x="1898022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20" name="n_2aveValue【児童館】&#10;一人当たり面積">
          <a:extLst>
            <a:ext uri="{FF2B5EF4-FFF2-40B4-BE49-F238E27FC236}">
              <a16:creationId xmlns:a16="http://schemas.microsoft.com/office/drawing/2014/main" id="{DB42178B-7B01-4DD4-8BA1-8FB1B7466A2A}"/>
            </a:ext>
          </a:extLst>
        </xdr:cNvPr>
        <xdr:cNvSpPr txBox="1"/>
      </xdr:nvSpPr>
      <xdr:spPr>
        <a:xfrm>
          <a:off x="1818012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154413</xdr:rowOff>
    </xdr:from>
    <xdr:ext cx="469744" cy="259045"/>
    <xdr:sp macro="" textlink="">
      <xdr:nvSpPr>
        <xdr:cNvPr id="821" name="n_3aveValue【児童館】&#10;一人当たり面積">
          <a:extLst>
            <a:ext uri="{FF2B5EF4-FFF2-40B4-BE49-F238E27FC236}">
              <a16:creationId xmlns:a16="http://schemas.microsoft.com/office/drawing/2014/main" id="{AD7EB175-67A1-4FCF-9429-026EA399A330}"/>
            </a:ext>
          </a:extLst>
        </xdr:cNvPr>
        <xdr:cNvSpPr txBox="1"/>
      </xdr:nvSpPr>
      <xdr:spPr>
        <a:xfrm>
          <a:off x="1738637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22" name="n_4aveValue【児童館】&#10;一人当たり面積">
          <a:extLst>
            <a:ext uri="{FF2B5EF4-FFF2-40B4-BE49-F238E27FC236}">
              <a16:creationId xmlns:a16="http://schemas.microsoft.com/office/drawing/2014/main" id="{D3DEDBB1-E979-4D10-8EFF-B79A01E1D6D1}"/>
            </a:ext>
          </a:extLst>
        </xdr:cNvPr>
        <xdr:cNvSpPr txBox="1"/>
      </xdr:nvSpPr>
      <xdr:spPr>
        <a:xfrm>
          <a:off x="16592627" y="1372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145341</xdr:rowOff>
    </xdr:from>
    <xdr:ext cx="469744" cy="259045"/>
    <xdr:sp macro="" textlink="">
      <xdr:nvSpPr>
        <xdr:cNvPr id="823" name="n_1mainValue【児童館】&#10;一人当たり面積">
          <a:extLst>
            <a:ext uri="{FF2B5EF4-FFF2-40B4-BE49-F238E27FC236}">
              <a16:creationId xmlns:a16="http://schemas.microsoft.com/office/drawing/2014/main" id="{2E242EF7-EDEF-447D-9FBB-CA10E2A930A8}"/>
            </a:ext>
          </a:extLst>
        </xdr:cNvPr>
        <xdr:cNvSpPr txBox="1"/>
      </xdr:nvSpPr>
      <xdr:spPr>
        <a:xfrm>
          <a:off x="18980227" y="1435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145341</xdr:rowOff>
    </xdr:from>
    <xdr:ext cx="469744" cy="259045"/>
    <xdr:sp macro="" textlink="">
      <xdr:nvSpPr>
        <xdr:cNvPr id="824" name="n_2mainValue【児童館】&#10;一人当たり面積">
          <a:extLst>
            <a:ext uri="{FF2B5EF4-FFF2-40B4-BE49-F238E27FC236}">
              <a16:creationId xmlns:a16="http://schemas.microsoft.com/office/drawing/2014/main" id="{5DCDE539-C36F-4020-82D5-EA54ADDD3D8D}"/>
            </a:ext>
          </a:extLst>
        </xdr:cNvPr>
        <xdr:cNvSpPr txBox="1"/>
      </xdr:nvSpPr>
      <xdr:spPr>
        <a:xfrm>
          <a:off x="18180127" y="1435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145341</xdr:rowOff>
    </xdr:from>
    <xdr:ext cx="469744" cy="259045"/>
    <xdr:sp macro="" textlink="">
      <xdr:nvSpPr>
        <xdr:cNvPr id="825" name="n_3mainValue【児童館】&#10;一人当たり面積">
          <a:extLst>
            <a:ext uri="{FF2B5EF4-FFF2-40B4-BE49-F238E27FC236}">
              <a16:creationId xmlns:a16="http://schemas.microsoft.com/office/drawing/2014/main" id="{2C7F6B70-88B5-47A3-A1BD-93D07A1431CB}"/>
            </a:ext>
          </a:extLst>
        </xdr:cNvPr>
        <xdr:cNvSpPr txBox="1"/>
      </xdr:nvSpPr>
      <xdr:spPr>
        <a:xfrm>
          <a:off x="17386377" y="1435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145341</xdr:rowOff>
    </xdr:from>
    <xdr:ext cx="469744" cy="259045"/>
    <xdr:sp macro="" textlink="">
      <xdr:nvSpPr>
        <xdr:cNvPr id="826" name="n_4mainValue【児童館】&#10;一人当たり面積">
          <a:extLst>
            <a:ext uri="{FF2B5EF4-FFF2-40B4-BE49-F238E27FC236}">
              <a16:creationId xmlns:a16="http://schemas.microsoft.com/office/drawing/2014/main" id="{3D9E3334-6821-46D0-A7D3-F5609B1C849B}"/>
            </a:ext>
          </a:extLst>
        </xdr:cNvPr>
        <xdr:cNvSpPr txBox="1"/>
      </xdr:nvSpPr>
      <xdr:spPr>
        <a:xfrm>
          <a:off x="16592627" y="1435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id="{C9E9A166-C258-44F4-9B2E-4923326F180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id="{9C78DC7B-C64F-4EF6-A543-78F0D43A70D1}"/>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id="{01522B4D-727B-40B4-A774-B8A2E1ACD72B}"/>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id="{43DEEC35-E528-4597-9252-B71E7C9C4C4C}"/>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id="{662BAA3A-2E62-4023-8652-A2D49E860CDB}"/>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id="{3488E749-A6E0-4036-B00F-7F698FC27F7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id="{FAE56A0F-C3E9-4755-B0DA-4F76DDB4D7B8}"/>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id="{6C9D1FEA-8056-4952-BED5-1C95F79D9DF1}"/>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5" name="テキスト ボックス 834">
          <a:extLst>
            <a:ext uri="{FF2B5EF4-FFF2-40B4-BE49-F238E27FC236}">
              <a16:creationId xmlns:a16="http://schemas.microsoft.com/office/drawing/2014/main" id="{A66921A3-5CD3-46E0-804F-393ACC93A7B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6" name="直線コネクタ 835">
          <a:extLst>
            <a:ext uri="{FF2B5EF4-FFF2-40B4-BE49-F238E27FC236}">
              <a16:creationId xmlns:a16="http://schemas.microsoft.com/office/drawing/2014/main" id="{B47336E2-2890-41A2-988D-80248AF9B4D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7" name="テキスト ボックス 836">
          <a:extLst>
            <a:ext uri="{FF2B5EF4-FFF2-40B4-BE49-F238E27FC236}">
              <a16:creationId xmlns:a16="http://schemas.microsoft.com/office/drawing/2014/main" id="{75659899-7229-4705-A14C-02A5438FE997}"/>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8" name="直線コネクタ 837">
          <a:extLst>
            <a:ext uri="{FF2B5EF4-FFF2-40B4-BE49-F238E27FC236}">
              <a16:creationId xmlns:a16="http://schemas.microsoft.com/office/drawing/2014/main" id="{5D23DE40-910C-459E-BCA4-88490863A140}"/>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9" name="テキスト ボックス 838">
          <a:extLst>
            <a:ext uri="{FF2B5EF4-FFF2-40B4-BE49-F238E27FC236}">
              <a16:creationId xmlns:a16="http://schemas.microsoft.com/office/drawing/2014/main" id="{5332C16F-13AA-4625-963D-E27113B98403}"/>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0" name="直線コネクタ 839">
          <a:extLst>
            <a:ext uri="{FF2B5EF4-FFF2-40B4-BE49-F238E27FC236}">
              <a16:creationId xmlns:a16="http://schemas.microsoft.com/office/drawing/2014/main" id="{3D7DD01A-AED9-42E4-9EAC-133DED89E145}"/>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1" name="テキスト ボックス 840">
          <a:extLst>
            <a:ext uri="{FF2B5EF4-FFF2-40B4-BE49-F238E27FC236}">
              <a16:creationId xmlns:a16="http://schemas.microsoft.com/office/drawing/2014/main" id="{66D672AD-09F5-4F8A-8692-303AFFCCF485}"/>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2" name="直線コネクタ 841">
          <a:extLst>
            <a:ext uri="{FF2B5EF4-FFF2-40B4-BE49-F238E27FC236}">
              <a16:creationId xmlns:a16="http://schemas.microsoft.com/office/drawing/2014/main" id="{C6663449-5521-4895-922D-844F9DE8BEE7}"/>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3" name="テキスト ボックス 842">
          <a:extLst>
            <a:ext uri="{FF2B5EF4-FFF2-40B4-BE49-F238E27FC236}">
              <a16:creationId xmlns:a16="http://schemas.microsoft.com/office/drawing/2014/main" id="{07045785-F213-4994-AF25-2883E284DECD}"/>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4" name="直線コネクタ 843">
          <a:extLst>
            <a:ext uri="{FF2B5EF4-FFF2-40B4-BE49-F238E27FC236}">
              <a16:creationId xmlns:a16="http://schemas.microsoft.com/office/drawing/2014/main" id="{298166F7-8616-4784-A833-049558467D09}"/>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5" name="テキスト ボックス 844">
          <a:extLst>
            <a:ext uri="{FF2B5EF4-FFF2-40B4-BE49-F238E27FC236}">
              <a16:creationId xmlns:a16="http://schemas.microsoft.com/office/drawing/2014/main" id="{E22F0150-BBCC-4355-9182-30AF8A2E08B0}"/>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6" name="直線コネクタ 845">
          <a:extLst>
            <a:ext uri="{FF2B5EF4-FFF2-40B4-BE49-F238E27FC236}">
              <a16:creationId xmlns:a16="http://schemas.microsoft.com/office/drawing/2014/main" id="{E10DE838-CF09-420A-90AD-5044049704E8}"/>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7" name="テキスト ボックス 846">
          <a:extLst>
            <a:ext uri="{FF2B5EF4-FFF2-40B4-BE49-F238E27FC236}">
              <a16:creationId xmlns:a16="http://schemas.microsoft.com/office/drawing/2014/main" id="{AB899BBF-DF98-4400-93E6-4A8B79A9980E}"/>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8" name="直線コネクタ 847">
          <a:extLst>
            <a:ext uri="{FF2B5EF4-FFF2-40B4-BE49-F238E27FC236}">
              <a16:creationId xmlns:a16="http://schemas.microsoft.com/office/drawing/2014/main" id="{334C7287-9D96-48E8-BDC7-A819C40F0063}"/>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49" name="テキスト ボックス 848">
          <a:extLst>
            <a:ext uri="{FF2B5EF4-FFF2-40B4-BE49-F238E27FC236}">
              <a16:creationId xmlns:a16="http://schemas.microsoft.com/office/drawing/2014/main" id="{DBEA5BCA-A1A6-4CF1-9676-0A5E46A6D0C8}"/>
            </a:ext>
          </a:extLst>
        </xdr:cNvPr>
        <xdr:cNvSpPr txBox="1"/>
      </xdr:nvSpPr>
      <xdr:spPr>
        <a:xfrm>
          <a:off x="10842791" y="163768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840F8533-F8BC-44B8-AAF5-856CCE125171}"/>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1" name="テキスト ボックス 850">
          <a:extLst>
            <a:ext uri="{FF2B5EF4-FFF2-40B4-BE49-F238E27FC236}">
              <a16:creationId xmlns:a16="http://schemas.microsoft.com/office/drawing/2014/main" id="{1805357A-A21A-4FB7-B814-5C2BC2DE295B}"/>
            </a:ext>
          </a:extLst>
        </xdr:cNvPr>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2" name="【公民館】&#10;有形固定資産減価償却率グラフ枠">
          <a:extLst>
            <a:ext uri="{FF2B5EF4-FFF2-40B4-BE49-F238E27FC236}">
              <a16:creationId xmlns:a16="http://schemas.microsoft.com/office/drawing/2014/main" id="{9FC1B29C-872B-4DCA-8F01-B7CC6FC4AF65}"/>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853" name="直線コネクタ 852">
          <a:extLst>
            <a:ext uri="{FF2B5EF4-FFF2-40B4-BE49-F238E27FC236}">
              <a16:creationId xmlns:a16="http://schemas.microsoft.com/office/drawing/2014/main" id="{3FD38FEB-3F8D-4F39-B784-B22CEC8BB4E9}"/>
            </a:ext>
          </a:extLst>
        </xdr:cNvPr>
        <xdr:cNvCxnSpPr/>
      </xdr:nvCxnSpPr>
      <xdr:spPr>
        <a:xfrm flipV="1">
          <a:off x="14699614" y="16626839"/>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854" name="【公民館】&#10;有形固定資産減価償却率最小値テキスト">
          <a:extLst>
            <a:ext uri="{FF2B5EF4-FFF2-40B4-BE49-F238E27FC236}">
              <a16:creationId xmlns:a16="http://schemas.microsoft.com/office/drawing/2014/main" id="{3CCB4DAF-2648-4BCA-B95D-DA57190E34F4}"/>
            </a:ext>
          </a:extLst>
        </xdr:cNvPr>
        <xdr:cNvSpPr txBox="1"/>
      </xdr:nvSpPr>
      <xdr:spPr>
        <a:xfrm>
          <a:off x="14738350" y="18021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855" name="直線コネクタ 854">
          <a:extLst>
            <a:ext uri="{FF2B5EF4-FFF2-40B4-BE49-F238E27FC236}">
              <a16:creationId xmlns:a16="http://schemas.microsoft.com/office/drawing/2014/main" id="{612D7364-1D99-460D-B911-89355117AF44}"/>
            </a:ext>
          </a:extLst>
        </xdr:cNvPr>
        <xdr:cNvCxnSpPr/>
      </xdr:nvCxnSpPr>
      <xdr:spPr>
        <a:xfrm>
          <a:off x="14611350" y="180180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856" name="【公民館】&#10;有形固定資産減価償却率最大値テキスト">
          <a:extLst>
            <a:ext uri="{FF2B5EF4-FFF2-40B4-BE49-F238E27FC236}">
              <a16:creationId xmlns:a16="http://schemas.microsoft.com/office/drawing/2014/main" id="{9AC69C83-7A60-42F4-BD96-930D8DC0E736}"/>
            </a:ext>
          </a:extLst>
        </xdr:cNvPr>
        <xdr:cNvSpPr txBox="1"/>
      </xdr:nvSpPr>
      <xdr:spPr>
        <a:xfrm>
          <a:off x="14738350" y="16402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857" name="直線コネクタ 856">
          <a:extLst>
            <a:ext uri="{FF2B5EF4-FFF2-40B4-BE49-F238E27FC236}">
              <a16:creationId xmlns:a16="http://schemas.microsoft.com/office/drawing/2014/main" id="{C235E4C4-77EB-4E8D-9E05-598CE01A21BE}"/>
            </a:ext>
          </a:extLst>
        </xdr:cNvPr>
        <xdr:cNvCxnSpPr/>
      </xdr:nvCxnSpPr>
      <xdr:spPr>
        <a:xfrm>
          <a:off x="14611350" y="16626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36484</xdr:rowOff>
    </xdr:from>
    <xdr:ext cx="405111" cy="259045"/>
    <xdr:sp macro="" textlink="">
      <xdr:nvSpPr>
        <xdr:cNvPr id="858" name="【公民館】&#10;有形固定資産減価償却率平均値テキスト">
          <a:extLst>
            <a:ext uri="{FF2B5EF4-FFF2-40B4-BE49-F238E27FC236}">
              <a16:creationId xmlns:a16="http://schemas.microsoft.com/office/drawing/2014/main" id="{8E03ECF8-F0BC-4C95-8534-57AD0266DC6F}"/>
            </a:ext>
          </a:extLst>
        </xdr:cNvPr>
        <xdr:cNvSpPr txBox="1"/>
      </xdr:nvSpPr>
      <xdr:spPr>
        <a:xfrm>
          <a:off x="14738350" y="16952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859" name="フローチャート: 判断 858">
          <a:extLst>
            <a:ext uri="{FF2B5EF4-FFF2-40B4-BE49-F238E27FC236}">
              <a16:creationId xmlns:a16="http://schemas.microsoft.com/office/drawing/2014/main" id="{D87C1094-3894-4D20-8D1D-9927A4AB1040}"/>
            </a:ext>
          </a:extLst>
        </xdr:cNvPr>
        <xdr:cNvSpPr/>
      </xdr:nvSpPr>
      <xdr:spPr>
        <a:xfrm>
          <a:off x="14649450" y="1697445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860" name="フローチャート: 判断 859">
          <a:extLst>
            <a:ext uri="{FF2B5EF4-FFF2-40B4-BE49-F238E27FC236}">
              <a16:creationId xmlns:a16="http://schemas.microsoft.com/office/drawing/2014/main" id="{F849ADAA-5BEC-48DB-AC7E-C69F500B3875}"/>
            </a:ext>
          </a:extLst>
        </xdr:cNvPr>
        <xdr:cNvSpPr/>
      </xdr:nvSpPr>
      <xdr:spPr>
        <a:xfrm>
          <a:off x="13887450" y="1698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861" name="フローチャート: 判断 860">
          <a:extLst>
            <a:ext uri="{FF2B5EF4-FFF2-40B4-BE49-F238E27FC236}">
              <a16:creationId xmlns:a16="http://schemas.microsoft.com/office/drawing/2014/main" id="{404F2A1F-56E1-4525-BDFC-07446F67673A}"/>
            </a:ext>
          </a:extLst>
        </xdr:cNvPr>
        <xdr:cNvSpPr/>
      </xdr:nvSpPr>
      <xdr:spPr>
        <a:xfrm>
          <a:off x="13093700" y="1694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862" name="フローチャート: 判断 861">
          <a:extLst>
            <a:ext uri="{FF2B5EF4-FFF2-40B4-BE49-F238E27FC236}">
              <a16:creationId xmlns:a16="http://schemas.microsoft.com/office/drawing/2014/main" id="{F6D6A377-E665-4EB0-9A7B-E0618820E8A2}"/>
            </a:ext>
          </a:extLst>
        </xdr:cNvPr>
        <xdr:cNvSpPr/>
      </xdr:nvSpPr>
      <xdr:spPr>
        <a:xfrm>
          <a:off x="12299950" y="169124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863" name="フローチャート: 判断 862">
          <a:extLst>
            <a:ext uri="{FF2B5EF4-FFF2-40B4-BE49-F238E27FC236}">
              <a16:creationId xmlns:a16="http://schemas.microsoft.com/office/drawing/2014/main" id="{050DF708-DB1D-4456-A2CA-25E53C750001}"/>
            </a:ext>
          </a:extLst>
        </xdr:cNvPr>
        <xdr:cNvSpPr/>
      </xdr:nvSpPr>
      <xdr:spPr>
        <a:xfrm>
          <a:off x="11487150" y="1688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84645260-F996-4965-8DC1-62EA0BC3BBA2}"/>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3B384CD6-9164-4D78-91ED-71154E008DC3}"/>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D3CC3509-50DB-4FAF-B00C-EF272FA4A989}"/>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54121EB6-C8B7-45B5-A3FD-D25F831E0CF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F5C3B4D-783F-45DC-8A85-8A47E0F7DAF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62956</xdr:rowOff>
    </xdr:from>
    <xdr:to>
      <xdr:col>85</xdr:col>
      <xdr:colOff>177800</xdr:colOff>
      <xdr:row>101</xdr:row>
      <xdr:rowOff>164556</xdr:rowOff>
    </xdr:to>
    <xdr:sp macro="" textlink="">
      <xdr:nvSpPr>
        <xdr:cNvPr id="869" name="楕円 868">
          <a:extLst>
            <a:ext uri="{FF2B5EF4-FFF2-40B4-BE49-F238E27FC236}">
              <a16:creationId xmlns:a16="http://schemas.microsoft.com/office/drawing/2014/main" id="{91D1A4F3-BB7F-4593-8D56-65C8CC11776C}"/>
            </a:ext>
          </a:extLst>
        </xdr:cNvPr>
        <xdr:cNvSpPr/>
      </xdr:nvSpPr>
      <xdr:spPr>
        <a:xfrm>
          <a:off x="14649450" y="1680790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85833</xdr:rowOff>
    </xdr:from>
    <xdr:ext cx="405111" cy="259045"/>
    <xdr:sp macro="" textlink="">
      <xdr:nvSpPr>
        <xdr:cNvPr id="870" name="【公民館】&#10;有形固定資産減価償却率該当値テキスト">
          <a:extLst>
            <a:ext uri="{FF2B5EF4-FFF2-40B4-BE49-F238E27FC236}">
              <a16:creationId xmlns:a16="http://schemas.microsoft.com/office/drawing/2014/main" id="{B9E293FB-CDAD-446F-8D46-43D8B709082E}"/>
            </a:ext>
          </a:extLst>
        </xdr:cNvPr>
        <xdr:cNvSpPr txBox="1"/>
      </xdr:nvSpPr>
      <xdr:spPr>
        <a:xfrm>
          <a:off x="14738350" y="1665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121738</xdr:rowOff>
    </xdr:from>
    <xdr:to>
      <xdr:col>81</xdr:col>
      <xdr:colOff>101600</xdr:colOff>
      <xdr:row>102</xdr:row>
      <xdr:rowOff>51888</xdr:rowOff>
    </xdr:to>
    <xdr:sp macro="" textlink="">
      <xdr:nvSpPr>
        <xdr:cNvPr id="871" name="楕円 870">
          <a:extLst>
            <a:ext uri="{FF2B5EF4-FFF2-40B4-BE49-F238E27FC236}">
              <a16:creationId xmlns:a16="http://schemas.microsoft.com/office/drawing/2014/main" id="{73FECB47-BF93-44AE-966F-B797CECE1595}"/>
            </a:ext>
          </a:extLst>
        </xdr:cNvPr>
        <xdr:cNvSpPr/>
      </xdr:nvSpPr>
      <xdr:spPr>
        <a:xfrm>
          <a:off x="13887450" y="168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113756</xdr:rowOff>
    </xdr:from>
    <xdr:to>
      <xdr:col>85</xdr:col>
      <xdr:colOff>127000</xdr:colOff>
      <xdr:row>102</xdr:row>
      <xdr:rowOff>1088</xdr:rowOff>
    </xdr:to>
    <xdr:cxnSp macro="">
      <xdr:nvCxnSpPr>
        <xdr:cNvPr id="872" name="直線コネクタ 871">
          <a:extLst>
            <a:ext uri="{FF2B5EF4-FFF2-40B4-BE49-F238E27FC236}">
              <a16:creationId xmlns:a16="http://schemas.microsoft.com/office/drawing/2014/main" id="{9EBB0B44-ED4A-4360-AE4B-F67E5D8570E1}"/>
            </a:ext>
          </a:extLst>
        </xdr:cNvPr>
        <xdr:cNvCxnSpPr/>
      </xdr:nvCxnSpPr>
      <xdr:spPr>
        <a:xfrm flipV="1">
          <a:off x="13938250" y="16858706"/>
          <a:ext cx="762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5806</xdr:rowOff>
    </xdr:from>
    <xdr:to>
      <xdr:col>76</xdr:col>
      <xdr:colOff>165100</xdr:colOff>
      <xdr:row>102</xdr:row>
      <xdr:rowOff>107406</xdr:rowOff>
    </xdr:to>
    <xdr:sp macro="" textlink="">
      <xdr:nvSpPr>
        <xdr:cNvPr id="873" name="楕円 872">
          <a:extLst>
            <a:ext uri="{FF2B5EF4-FFF2-40B4-BE49-F238E27FC236}">
              <a16:creationId xmlns:a16="http://schemas.microsoft.com/office/drawing/2014/main" id="{7B9D1D56-FFC6-4184-9A8E-B9C3004F5B59}"/>
            </a:ext>
          </a:extLst>
        </xdr:cNvPr>
        <xdr:cNvSpPr/>
      </xdr:nvSpPr>
      <xdr:spPr>
        <a:xfrm>
          <a:off x="13093700" y="1692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1088</xdr:rowOff>
    </xdr:from>
    <xdr:to>
      <xdr:col>81</xdr:col>
      <xdr:colOff>50800</xdr:colOff>
      <xdr:row>102</xdr:row>
      <xdr:rowOff>56606</xdr:rowOff>
    </xdr:to>
    <xdr:cxnSp macro="">
      <xdr:nvCxnSpPr>
        <xdr:cNvPr id="874" name="直線コネクタ 873">
          <a:extLst>
            <a:ext uri="{FF2B5EF4-FFF2-40B4-BE49-F238E27FC236}">
              <a16:creationId xmlns:a16="http://schemas.microsoft.com/office/drawing/2014/main" id="{3BEBA3BF-716F-4CF1-BA8B-02F946C1BCC6}"/>
            </a:ext>
          </a:extLst>
        </xdr:cNvPr>
        <xdr:cNvCxnSpPr/>
      </xdr:nvCxnSpPr>
      <xdr:spPr>
        <a:xfrm flipV="1">
          <a:off x="13144500" y="16917488"/>
          <a:ext cx="79375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138068</xdr:rowOff>
    </xdr:from>
    <xdr:to>
      <xdr:col>72</xdr:col>
      <xdr:colOff>38100</xdr:colOff>
      <xdr:row>102</xdr:row>
      <xdr:rowOff>68218</xdr:rowOff>
    </xdr:to>
    <xdr:sp macro="" textlink="">
      <xdr:nvSpPr>
        <xdr:cNvPr id="875" name="楕円 874">
          <a:extLst>
            <a:ext uri="{FF2B5EF4-FFF2-40B4-BE49-F238E27FC236}">
              <a16:creationId xmlns:a16="http://schemas.microsoft.com/office/drawing/2014/main" id="{9D7A5297-159E-4278-A897-A67057743E68}"/>
            </a:ext>
          </a:extLst>
        </xdr:cNvPr>
        <xdr:cNvSpPr/>
      </xdr:nvSpPr>
      <xdr:spPr>
        <a:xfrm>
          <a:off x="12299950" y="168830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17418</xdr:rowOff>
    </xdr:from>
    <xdr:to>
      <xdr:col>76</xdr:col>
      <xdr:colOff>114300</xdr:colOff>
      <xdr:row>102</xdr:row>
      <xdr:rowOff>56606</xdr:rowOff>
    </xdr:to>
    <xdr:cxnSp macro="">
      <xdr:nvCxnSpPr>
        <xdr:cNvPr id="876" name="直線コネクタ 875">
          <a:extLst>
            <a:ext uri="{FF2B5EF4-FFF2-40B4-BE49-F238E27FC236}">
              <a16:creationId xmlns:a16="http://schemas.microsoft.com/office/drawing/2014/main" id="{94BB6C5F-01A4-4252-AC55-68CB242AA87F}"/>
            </a:ext>
          </a:extLst>
        </xdr:cNvPr>
        <xdr:cNvCxnSpPr/>
      </xdr:nvCxnSpPr>
      <xdr:spPr>
        <a:xfrm>
          <a:off x="12344400" y="16933818"/>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95613</xdr:rowOff>
    </xdr:from>
    <xdr:to>
      <xdr:col>67</xdr:col>
      <xdr:colOff>101600</xdr:colOff>
      <xdr:row>102</xdr:row>
      <xdr:rowOff>25763</xdr:rowOff>
    </xdr:to>
    <xdr:sp macro="" textlink="">
      <xdr:nvSpPr>
        <xdr:cNvPr id="877" name="楕円 876">
          <a:extLst>
            <a:ext uri="{FF2B5EF4-FFF2-40B4-BE49-F238E27FC236}">
              <a16:creationId xmlns:a16="http://schemas.microsoft.com/office/drawing/2014/main" id="{19A6EBA5-D1E9-4204-9D56-59A084DB52C4}"/>
            </a:ext>
          </a:extLst>
        </xdr:cNvPr>
        <xdr:cNvSpPr/>
      </xdr:nvSpPr>
      <xdr:spPr>
        <a:xfrm>
          <a:off x="11487150" y="1684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146413</xdr:rowOff>
    </xdr:from>
    <xdr:to>
      <xdr:col>71</xdr:col>
      <xdr:colOff>177800</xdr:colOff>
      <xdr:row>102</xdr:row>
      <xdr:rowOff>17418</xdr:rowOff>
    </xdr:to>
    <xdr:cxnSp macro="">
      <xdr:nvCxnSpPr>
        <xdr:cNvPr id="878" name="直線コネクタ 877">
          <a:extLst>
            <a:ext uri="{FF2B5EF4-FFF2-40B4-BE49-F238E27FC236}">
              <a16:creationId xmlns:a16="http://schemas.microsoft.com/office/drawing/2014/main" id="{46CCF6B3-C00C-4735-A10C-0E97C6D39C9C}"/>
            </a:ext>
          </a:extLst>
        </xdr:cNvPr>
        <xdr:cNvCxnSpPr/>
      </xdr:nvCxnSpPr>
      <xdr:spPr>
        <a:xfrm>
          <a:off x="11537950" y="16891363"/>
          <a:ext cx="8064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163847</xdr:rowOff>
    </xdr:from>
    <xdr:ext cx="405111" cy="259045"/>
    <xdr:sp macro="" textlink="">
      <xdr:nvSpPr>
        <xdr:cNvPr id="879" name="n_1aveValue【公民館】&#10;有形固定資産減価償却率">
          <a:extLst>
            <a:ext uri="{FF2B5EF4-FFF2-40B4-BE49-F238E27FC236}">
              <a16:creationId xmlns:a16="http://schemas.microsoft.com/office/drawing/2014/main" id="{27E9DFE5-E76E-4482-8AF4-54B43FB479C8}"/>
            </a:ext>
          </a:extLst>
        </xdr:cNvPr>
        <xdr:cNvSpPr txBox="1"/>
      </xdr:nvSpPr>
      <xdr:spPr>
        <a:xfrm>
          <a:off x="13742044"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121393</xdr:rowOff>
    </xdr:from>
    <xdr:ext cx="405111" cy="259045"/>
    <xdr:sp macro="" textlink="">
      <xdr:nvSpPr>
        <xdr:cNvPr id="880" name="n_2aveValue【公民館】&#10;有形固定資産減価償却率">
          <a:extLst>
            <a:ext uri="{FF2B5EF4-FFF2-40B4-BE49-F238E27FC236}">
              <a16:creationId xmlns:a16="http://schemas.microsoft.com/office/drawing/2014/main" id="{DC2256E0-1D34-4974-B722-C5C9E52939A4}"/>
            </a:ext>
          </a:extLst>
        </xdr:cNvPr>
        <xdr:cNvSpPr txBox="1"/>
      </xdr:nvSpPr>
      <xdr:spPr>
        <a:xfrm>
          <a:off x="12960994" y="17037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88735</xdr:rowOff>
    </xdr:from>
    <xdr:ext cx="405111" cy="259045"/>
    <xdr:sp macro="" textlink="">
      <xdr:nvSpPr>
        <xdr:cNvPr id="881" name="n_3aveValue【公民館】&#10;有形固定資産減価償却率">
          <a:extLst>
            <a:ext uri="{FF2B5EF4-FFF2-40B4-BE49-F238E27FC236}">
              <a16:creationId xmlns:a16="http://schemas.microsoft.com/office/drawing/2014/main" id="{D664F81F-CB85-40BC-ADC9-B33139E041B3}"/>
            </a:ext>
          </a:extLst>
        </xdr:cNvPr>
        <xdr:cNvSpPr txBox="1"/>
      </xdr:nvSpPr>
      <xdr:spPr>
        <a:xfrm>
          <a:off x="12167244" y="17005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59345</xdr:rowOff>
    </xdr:from>
    <xdr:ext cx="405111" cy="259045"/>
    <xdr:sp macro="" textlink="">
      <xdr:nvSpPr>
        <xdr:cNvPr id="882" name="n_4aveValue【公民館】&#10;有形固定資産減価償却率">
          <a:extLst>
            <a:ext uri="{FF2B5EF4-FFF2-40B4-BE49-F238E27FC236}">
              <a16:creationId xmlns:a16="http://schemas.microsoft.com/office/drawing/2014/main" id="{5EAE7D04-A961-4B1D-9390-C6AC96413A82}"/>
            </a:ext>
          </a:extLst>
        </xdr:cNvPr>
        <xdr:cNvSpPr txBox="1"/>
      </xdr:nvSpPr>
      <xdr:spPr>
        <a:xfrm>
          <a:off x="11354444" y="1697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68415</xdr:rowOff>
    </xdr:from>
    <xdr:ext cx="405111" cy="259045"/>
    <xdr:sp macro="" textlink="">
      <xdr:nvSpPr>
        <xdr:cNvPr id="883" name="n_1mainValue【公民館】&#10;有形固定資産減価償却率">
          <a:extLst>
            <a:ext uri="{FF2B5EF4-FFF2-40B4-BE49-F238E27FC236}">
              <a16:creationId xmlns:a16="http://schemas.microsoft.com/office/drawing/2014/main" id="{000B8E6F-AE94-4C4E-9061-98E00C609C05}"/>
            </a:ext>
          </a:extLst>
        </xdr:cNvPr>
        <xdr:cNvSpPr txBox="1"/>
      </xdr:nvSpPr>
      <xdr:spPr>
        <a:xfrm>
          <a:off x="13742044" y="16641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123933</xdr:rowOff>
    </xdr:from>
    <xdr:ext cx="405111" cy="259045"/>
    <xdr:sp macro="" textlink="">
      <xdr:nvSpPr>
        <xdr:cNvPr id="884" name="n_2mainValue【公民館】&#10;有形固定資産減価償却率">
          <a:extLst>
            <a:ext uri="{FF2B5EF4-FFF2-40B4-BE49-F238E27FC236}">
              <a16:creationId xmlns:a16="http://schemas.microsoft.com/office/drawing/2014/main" id="{1923DA7E-3C17-4C4A-8235-362616FED192}"/>
            </a:ext>
          </a:extLst>
        </xdr:cNvPr>
        <xdr:cNvSpPr txBox="1"/>
      </xdr:nvSpPr>
      <xdr:spPr>
        <a:xfrm>
          <a:off x="12960994" y="16697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84745</xdr:rowOff>
    </xdr:from>
    <xdr:ext cx="405111" cy="259045"/>
    <xdr:sp macro="" textlink="">
      <xdr:nvSpPr>
        <xdr:cNvPr id="885" name="n_3mainValue【公民館】&#10;有形固定資産減価償却率">
          <a:extLst>
            <a:ext uri="{FF2B5EF4-FFF2-40B4-BE49-F238E27FC236}">
              <a16:creationId xmlns:a16="http://schemas.microsoft.com/office/drawing/2014/main" id="{6AF0CB05-D55C-4933-BD81-01588E5285CA}"/>
            </a:ext>
          </a:extLst>
        </xdr:cNvPr>
        <xdr:cNvSpPr txBox="1"/>
      </xdr:nvSpPr>
      <xdr:spPr>
        <a:xfrm>
          <a:off x="12167244" y="1665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42290</xdr:rowOff>
    </xdr:from>
    <xdr:ext cx="405111" cy="259045"/>
    <xdr:sp macro="" textlink="">
      <xdr:nvSpPr>
        <xdr:cNvPr id="886" name="n_4mainValue【公民館】&#10;有形固定資産減価償却率">
          <a:extLst>
            <a:ext uri="{FF2B5EF4-FFF2-40B4-BE49-F238E27FC236}">
              <a16:creationId xmlns:a16="http://schemas.microsoft.com/office/drawing/2014/main" id="{0E913DCC-CE24-4246-8B1D-30015A317C34}"/>
            </a:ext>
          </a:extLst>
        </xdr:cNvPr>
        <xdr:cNvSpPr txBox="1"/>
      </xdr:nvSpPr>
      <xdr:spPr>
        <a:xfrm>
          <a:off x="11354444" y="16615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F79CFB19-08F3-4422-805E-1F14A7BE46D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D5309FBD-445C-4686-B6DF-C5EFD6ABFE29}"/>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7D0850D7-9049-41A9-B51D-013E1E75D55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CC337B8B-F957-4AB0-AECF-ABF1B2DFA3D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ED1CA430-A221-412C-8A8D-C0255D7DEFFE}"/>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BA4463D1-9F7C-40DC-915C-DA0323E455E1}"/>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281F6088-5199-4EC1-B085-F0B02C929FAE}"/>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F0861A49-A290-4850-858E-A29E6EB70BDD}"/>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3B748DE6-9232-419E-B386-C2F467F2F14C}"/>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D3151C16-EB35-4B3D-9142-80D5726A303F}"/>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97" name="直線コネクタ 896">
          <a:extLst>
            <a:ext uri="{FF2B5EF4-FFF2-40B4-BE49-F238E27FC236}">
              <a16:creationId xmlns:a16="http://schemas.microsoft.com/office/drawing/2014/main" id="{B3A89FA4-45FE-4974-893F-5BD0B336B8EC}"/>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98" name="テキスト ボックス 897">
          <a:extLst>
            <a:ext uri="{FF2B5EF4-FFF2-40B4-BE49-F238E27FC236}">
              <a16:creationId xmlns:a16="http://schemas.microsoft.com/office/drawing/2014/main" id="{4111FCF8-6CA2-4581-A475-154336A8E34E}"/>
            </a:ext>
          </a:extLst>
        </xdr:cNvPr>
        <xdr:cNvSpPr txBox="1"/>
      </xdr:nvSpPr>
      <xdr:spPr>
        <a:xfrm>
          <a:off x="1604917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9D8DE43A-3517-45E1-919F-B220451262D6}"/>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8C07BBCD-3CAE-4797-A7BA-FF905D834C59}"/>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01" name="直線コネクタ 900">
          <a:extLst>
            <a:ext uri="{FF2B5EF4-FFF2-40B4-BE49-F238E27FC236}">
              <a16:creationId xmlns:a16="http://schemas.microsoft.com/office/drawing/2014/main" id="{27AB9CD8-CB29-4628-9DF7-28504D1D930C}"/>
            </a:ext>
          </a:extLst>
        </xdr:cNvPr>
        <xdr:cNvCxnSpPr/>
      </xdr:nvCxnSpPr>
      <xdr:spPr>
        <a:xfrm>
          <a:off x="16459200" y="1676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02" name="テキスト ボックス 901">
          <a:extLst>
            <a:ext uri="{FF2B5EF4-FFF2-40B4-BE49-F238E27FC236}">
              <a16:creationId xmlns:a16="http://schemas.microsoft.com/office/drawing/2014/main" id="{4A8999FA-194B-4F4D-B268-2C713DC7718B}"/>
            </a:ext>
          </a:extLst>
        </xdr:cNvPr>
        <xdr:cNvSpPr txBox="1"/>
      </xdr:nvSpPr>
      <xdr:spPr>
        <a:xfrm>
          <a:off x="1604917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3" name="直線コネクタ 902">
          <a:extLst>
            <a:ext uri="{FF2B5EF4-FFF2-40B4-BE49-F238E27FC236}">
              <a16:creationId xmlns:a16="http://schemas.microsoft.com/office/drawing/2014/main" id="{CC415D53-8099-4CC9-BA66-7F5F5880F8B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4" name="テキスト ボックス 903">
          <a:extLst>
            <a:ext uri="{FF2B5EF4-FFF2-40B4-BE49-F238E27FC236}">
              <a16:creationId xmlns:a16="http://schemas.microsoft.com/office/drawing/2014/main" id="{3212A924-66B9-42FA-8DEB-6460515BC828}"/>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5" name="【公民館】&#10;一人当たり面積グラフ枠">
          <a:extLst>
            <a:ext uri="{FF2B5EF4-FFF2-40B4-BE49-F238E27FC236}">
              <a16:creationId xmlns:a16="http://schemas.microsoft.com/office/drawing/2014/main" id="{0D09FB25-7119-4829-8F92-AEC4BDEA5D48}"/>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906" name="直線コネクタ 905">
          <a:extLst>
            <a:ext uri="{FF2B5EF4-FFF2-40B4-BE49-F238E27FC236}">
              <a16:creationId xmlns:a16="http://schemas.microsoft.com/office/drawing/2014/main" id="{321118F1-1279-486A-911C-FAA61E0A568F}"/>
            </a:ext>
          </a:extLst>
        </xdr:cNvPr>
        <xdr:cNvCxnSpPr/>
      </xdr:nvCxnSpPr>
      <xdr:spPr>
        <a:xfrm flipV="1">
          <a:off x="19951064" y="1660969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907" name="【公民館】&#10;一人当たり面積最小値テキスト">
          <a:extLst>
            <a:ext uri="{FF2B5EF4-FFF2-40B4-BE49-F238E27FC236}">
              <a16:creationId xmlns:a16="http://schemas.microsoft.com/office/drawing/2014/main" id="{F5D7475B-7C52-411B-AF9B-AB8A1C40A38D}"/>
            </a:ext>
          </a:extLst>
        </xdr:cNvPr>
        <xdr:cNvSpPr txBox="1"/>
      </xdr:nvSpPr>
      <xdr:spPr>
        <a:xfrm>
          <a:off x="19989800" y="1781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908" name="直線コネクタ 907">
          <a:extLst>
            <a:ext uri="{FF2B5EF4-FFF2-40B4-BE49-F238E27FC236}">
              <a16:creationId xmlns:a16="http://schemas.microsoft.com/office/drawing/2014/main" id="{824A2745-FE46-427F-AAA2-F11EFCAAC88C}"/>
            </a:ext>
          </a:extLst>
        </xdr:cNvPr>
        <xdr:cNvCxnSpPr/>
      </xdr:nvCxnSpPr>
      <xdr:spPr>
        <a:xfrm>
          <a:off x="19881850" y="178098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909" name="【公民館】&#10;一人当たり面積最大値テキスト">
          <a:extLst>
            <a:ext uri="{FF2B5EF4-FFF2-40B4-BE49-F238E27FC236}">
              <a16:creationId xmlns:a16="http://schemas.microsoft.com/office/drawing/2014/main" id="{09DE668C-47EF-4861-B310-B40CB2E5B9D7}"/>
            </a:ext>
          </a:extLst>
        </xdr:cNvPr>
        <xdr:cNvSpPr txBox="1"/>
      </xdr:nvSpPr>
      <xdr:spPr>
        <a:xfrm>
          <a:off x="19989800" y="1638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910" name="直線コネクタ 909">
          <a:extLst>
            <a:ext uri="{FF2B5EF4-FFF2-40B4-BE49-F238E27FC236}">
              <a16:creationId xmlns:a16="http://schemas.microsoft.com/office/drawing/2014/main" id="{E830B185-0B3B-47BA-9C30-FE1260AE83AA}"/>
            </a:ext>
          </a:extLst>
        </xdr:cNvPr>
        <xdr:cNvCxnSpPr/>
      </xdr:nvCxnSpPr>
      <xdr:spPr>
        <a:xfrm>
          <a:off x="19881850" y="166096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66691</xdr:rowOff>
    </xdr:from>
    <xdr:ext cx="469744" cy="259045"/>
    <xdr:sp macro="" textlink="">
      <xdr:nvSpPr>
        <xdr:cNvPr id="911" name="【公民館】&#10;一人当たり面積平均値テキスト">
          <a:extLst>
            <a:ext uri="{FF2B5EF4-FFF2-40B4-BE49-F238E27FC236}">
              <a16:creationId xmlns:a16="http://schemas.microsoft.com/office/drawing/2014/main" id="{BD5678FB-9346-4BBF-B2EF-1D4A5C40824B}"/>
            </a:ext>
          </a:extLst>
        </xdr:cNvPr>
        <xdr:cNvSpPr txBox="1"/>
      </xdr:nvSpPr>
      <xdr:spPr>
        <a:xfrm>
          <a:off x="19989800" y="17325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912" name="フローチャート: 判断 911">
          <a:extLst>
            <a:ext uri="{FF2B5EF4-FFF2-40B4-BE49-F238E27FC236}">
              <a16:creationId xmlns:a16="http://schemas.microsoft.com/office/drawing/2014/main" id="{D7ECA5DC-3802-4405-ADE1-BDECEF2308E0}"/>
            </a:ext>
          </a:extLst>
        </xdr:cNvPr>
        <xdr:cNvSpPr/>
      </xdr:nvSpPr>
      <xdr:spPr>
        <a:xfrm>
          <a:off x="19900900" y="1734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913" name="フローチャート: 判断 912">
          <a:extLst>
            <a:ext uri="{FF2B5EF4-FFF2-40B4-BE49-F238E27FC236}">
              <a16:creationId xmlns:a16="http://schemas.microsoft.com/office/drawing/2014/main" id="{2281B2A1-9C37-43CD-8498-45CFF28497C5}"/>
            </a:ext>
          </a:extLst>
        </xdr:cNvPr>
        <xdr:cNvSpPr/>
      </xdr:nvSpPr>
      <xdr:spPr>
        <a:xfrm>
          <a:off x="19157950" y="17313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914" name="フローチャート: 判断 913">
          <a:extLst>
            <a:ext uri="{FF2B5EF4-FFF2-40B4-BE49-F238E27FC236}">
              <a16:creationId xmlns:a16="http://schemas.microsoft.com/office/drawing/2014/main" id="{0D260347-6801-4FD4-8699-77EE84E3CCAC}"/>
            </a:ext>
          </a:extLst>
        </xdr:cNvPr>
        <xdr:cNvSpPr/>
      </xdr:nvSpPr>
      <xdr:spPr>
        <a:xfrm>
          <a:off x="1834515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915" name="フローチャート: 判断 914">
          <a:extLst>
            <a:ext uri="{FF2B5EF4-FFF2-40B4-BE49-F238E27FC236}">
              <a16:creationId xmlns:a16="http://schemas.microsoft.com/office/drawing/2014/main" id="{CB107CEF-1200-4084-87C5-3D6E7CDC64DD}"/>
            </a:ext>
          </a:extLst>
        </xdr:cNvPr>
        <xdr:cNvSpPr/>
      </xdr:nvSpPr>
      <xdr:spPr>
        <a:xfrm>
          <a:off x="17551400" y="1722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916" name="フローチャート: 判断 915">
          <a:extLst>
            <a:ext uri="{FF2B5EF4-FFF2-40B4-BE49-F238E27FC236}">
              <a16:creationId xmlns:a16="http://schemas.microsoft.com/office/drawing/2014/main" id="{5E4C0627-56DC-4A07-B229-84F382A843E3}"/>
            </a:ext>
          </a:extLst>
        </xdr:cNvPr>
        <xdr:cNvSpPr/>
      </xdr:nvSpPr>
      <xdr:spPr>
        <a:xfrm>
          <a:off x="16757650" y="172675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60304363-2421-4988-AB15-9A1231F3E866}"/>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9E3847FD-3D78-4DBD-8949-95C0BBEB06DB}"/>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3D9DE18C-F008-411F-BAC3-C144D5434D91}"/>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FBCDE60E-AF08-449C-86AB-127F46CDEEB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2B19BDA1-F348-4236-AA29-CB877DFE2F8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156845</xdr:rowOff>
    </xdr:from>
    <xdr:to>
      <xdr:col>116</xdr:col>
      <xdr:colOff>114300</xdr:colOff>
      <xdr:row>100</xdr:row>
      <xdr:rowOff>86995</xdr:rowOff>
    </xdr:to>
    <xdr:sp macro="" textlink="">
      <xdr:nvSpPr>
        <xdr:cNvPr id="922" name="楕円 921">
          <a:extLst>
            <a:ext uri="{FF2B5EF4-FFF2-40B4-BE49-F238E27FC236}">
              <a16:creationId xmlns:a16="http://schemas.microsoft.com/office/drawing/2014/main" id="{5A51F3E7-27AA-4DC7-80B6-1353B2FDAA11}"/>
            </a:ext>
          </a:extLst>
        </xdr:cNvPr>
        <xdr:cNvSpPr/>
      </xdr:nvSpPr>
      <xdr:spPr>
        <a:xfrm>
          <a:off x="19900900" y="165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109872</xdr:rowOff>
    </xdr:from>
    <xdr:ext cx="469744" cy="259045"/>
    <xdr:sp macro="" textlink="">
      <xdr:nvSpPr>
        <xdr:cNvPr id="923" name="【公民館】&#10;一人当たり面積該当値テキスト">
          <a:extLst>
            <a:ext uri="{FF2B5EF4-FFF2-40B4-BE49-F238E27FC236}">
              <a16:creationId xmlns:a16="http://schemas.microsoft.com/office/drawing/2014/main" id="{23C7CF10-23D9-4709-94BF-2C7CCE236573}"/>
            </a:ext>
          </a:extLst>
        </xdr:cNvPr>
        <xdr:cNvSpPr txBox="1"/>
      </xdr:nvSpPr>
      <xdr:spPr>
        <a:xfrm>
          <a:off x="19989800" y="1651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162561</xdr:rowOff>
    </xdr:from>
    <xdr:to>
      <xdr:col>112</xdr:col>
      <xdr:colOff>38100</xdr:colOff>
      <xdr:row>100</xdr:row>
      <xdr:rowOff>92711</xdr:rowOff>
    </xdr:to>
    <xdr:sp macro="" textlink="">
      <xdr:nvSpPr>
        <xdr:cNvPr id="924" name="楕円 923">
          <a:extLst>
            <a:ext uri="{FF2B5EF4-FFF2-40B4-BE49-F238E27FC236}">
              <a16:creationId xmlns:a16="http://schemas.microsoft.com/office/drawing/2014/main" id="{D483E503-5602-480C-8368-264FEB0BA60A}"/>
            </a:ext>
          </a:extLst>
        </xdr:cNvPr>
        <xdr:cNvSpPr/>
      </xdr:nvSpPr>
      <xdr:spPr>
        <a:xfrm>
          <a:off x="19157950" y="165646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36195</xdr:rowOff>
    </xdr:from>
    <xdr:to>
      <xdr:col>116</xdr:col>
      <xdr:colOff>63500</xdr:colOff>
      <xdr:row>100</xdr:row>
      <xdr:rowOff>41911</xdr:rowOff>
    </xdr:to>
    <xdr:cxnSp macro="">
      <xdr:nvCxnSpPr>
        <xdr:cNvPr id="925" name="直線コネクタ 924">
          <a:extLst>
            <a:ext uri="{FF2B5EF4-FFF2-40B4-BE49-F238E27FC236}">
              <a16:creationId xmlns:a16="http://schemas.microsoft.com/office/drawing/2014/main" id="{61CB1901-66C2-4D3F-94EF-3BFB4FAEEC18}"/>
            </a:ext>
          </a:extLst>
        </xdr:cNvPr>
        <xdr:cNvCxnSpPr/>
      </xdr:nvCxnSpPr>
      <xdr:spPr>
        <a:xfrm flipV="1">
          <a:off x="19202400" y="16609695"/>
          <a:ext cx="7493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2539</xdr:rowOff>
    </xdr:from>
    <xdr:to>
      <xdr:col>107</xdr:col>
      <xdr:colOff>101600</xdr:colOff>
      <xdr:row>100</xdr:row>
      <xdr:rowOff>104139</xdr:rowOff>
    </xdr:to>
    <xdr:sp macro="" textlink="">
      <xdr:nvSpPr>
        <xdr:cNvPr id="926" name="楕円 925">
          <a:extLst>
            <a:ext uri="{FF2B5EF4-FFF2-40B4-BE49-F238E27FC236}">
              <a16:creationId xmlns:a16="http://schemas.microsoft.com/office/drawing/2014/main" id="{1C680560-0035-44DF-9101-4796A69F58FB}"/>
            </a:ext>
          </a:extLst>
        </xdr:cNvPr>
        <xdr:cNvSpPr/>
      </xdr:nvSpPr>
      <xdr:spPr>
        <a:xfrm>
          <a:off x="18345150" y="1657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41911</xdr:rowOff>
    </xdr:from>
    <xdr:to>
      <xdr:col>111</xdr:col>
      <xdr:colOff>177800</xdr:colOff>
      <xdr:row>100</xdr:row>
      <xdr:rowOff>53339</xdr:rowOff>
    </xdr:to>
    <xdr:cxnSp macro="">
      <xdr:nvCxnSpPr>
        <xdr:cNvPr id="927" name="直線コネクタ 926">
          <a:extLst>
            <a:ext uri="{FF2B5EF4-FFF2-40B4-BE49-F238E27FC236}">
              <a16:creationId xmlns:a16="http://schemas.microsoft.com/office/drawing/2014/main" id="{90A153B8-B7A3-48EC-B0A5-C48A8A5BE2D2}"/>
            </a:ext>
          </a:extLst>
        </xdr:cNvPr>
        <xdr:cNvCxnSpPr/>
      </xdr:nvCxnSpPr>
      <xdr:spPr>
        <a:xfrm flipV="1">
          <a:off x="18395950" y="16615411"/>
          <a:ext cx="80645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13970</xdr:rowOff>
    </xdr:from>
    <xdr:to>
      <xdr:col>102</xdr:col>
      <xdr:colOff>165100</xdr:colOff>
      <xdr:row>100</xdr:row>
      <xdr:rowOff>115570</xdr:rowOff>
    </xdr:to>
    <xdr:sp macro="" textlink="">
      <xdr:nvSpPr>
        <xdr:cNvPr id="928" name="楕円 927">
          <a:extLst>
            <a:ext uri="{FF2B5EF4-FFF2-40B4-BE49-F238E27FC236}">
              <a16:creationId xmlns:a16="http://schemas.microsoft.com/office/drawing/2014/main" id="{3E104220-8A5A-4908-BA35-63906A1FA611}"/>
            </a:ext>
          </a:extLst>
        </xdr:cNvPr>
        <xdr:cNvSpPr/>
      </xdr:nvSpPr>
      <xdr:spPr>
        <a:xfrm>
          <a:off x="17551400" y="165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53339</xdr:rowOff>
    </xdr:from>
    <xdr:to>
      <xdr:col>107</xdr:col>
      <xdr:colOff>50800</xdr:colOff>
      <xdr:row>100</xdr:row>
      <xdr:rowOff>64770</xdr:rowOff>
    </xdr:to>
    <xdr:cxnSp macro="">
      <xdr:nvCxnSpPr>
        <xdr:cNvPr id="929" name="直線コネクタ 928">
          <a:extLst>
            <a:ext uri="{FF2B5EF4-FFF2-40B4-BE49-F238E27FC236}">
              <a16:creationId xmlns:a16="http://schemas.microsoft.com/office/drawing/2014/main" id="{E102D7D0-E0F3-40AE-9AAB-9BFC612E3386}"/>
            </a:ext>
          </a:extLst>
        </xdr:cNvPr>
        <xdr:cNvCxnSpPr/>
      </xdr:nvCxnSpPr>
      <xdr:spPr>
        <a:xfrm flipV="1">
          <a:off x="17602200" y="16626839"/>
          <a:ext cx="7937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13970</xdr:rowOff>
    </xdr:from>
    <xdr:to>
      <xdr:col>98</xdr:col>
      <xdr:colOff>38100</xdr:colOff>
      <xdr:row>100</xdr:row>
      <xdr:rowOff>115570</xdr:rowOff>
    </xdr:to>
    <xdr:sp macro="" textlink="">
      <xdr:nvSpPr>
        <xdr:cNvPr id="930" name="楕円 929">
          <a:extLst>
            <a:ext uri="{FF2B5EF4-FFF2-40B4-BE49-F238E27FC236}">
              <a16:creationId xmlns:a16="http://schemas.microsoft.com/office/drawing/2014/main" id="{B2BC601F-9194-4E41-A41E-802B784416E3}"/>
            </a:ext>
          </a:extLst>
        </xdr:cNvPr>
        <xdr:cNvSpPr/>
      </xdr:nvSpPr>
      <xdr:spPr>
        <a:xfrm>
          <a:off x="16757650" y="16587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64770</xdr:rowOff>
    </xdr:from>
    <xdr:to>
      <xdr:col>102</xdr:col>
      <xdr:colOff>114300</xdr:colOff>
      <xdr:row>100</xdr:row>
      <xdr:rowOff>64770</xdr:rowOff>
    </xdr:to>
    <xdr:cxnSp macro="">
      <xdr:nvCxnSpPr>
        <xdr:cNvPr id="931" name="直線コネクタ 930">
          <a:extLst>
            <a:ext uri="{FF2B5EF4-FFF2-40B4-BE49-F238E27FC236}">
              <a16:creationId xmlns:a16="http://schemas.microsoft.com/office/drawing/2014/main" id="{0BFE7C96-E08E-431D-B35D-930CE76151B8}"/>
            </a:ext>
          </a:extLst>
        </xdr:cNvPr>
        <xdr:cNvCxnSpPr/>
      </xdr:nvCxnSpPr>
      <xdr:spPr>
        <a:xfrm>
          <a:off x="16802100" y="166382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146702</xdr:rowOff>
    </xdr:from>
    <xdr:ext cx="469744" cy="259045"/>
    <xdr:sp macro="" textlink="">
      <xdr:nvSpPr>
        <xdr:cNvPr id="932" name="n_1aveValue【公民館】&#10;一人当たり面積">
          <a:extLst>
            <a:ext uri="{FF2B5EF4-FFF2-40B4-BE49-F238E27FC236}">
              <a16:creationId xmlns:a16="http://schemas.microsoft.com/office/drawing/2014/main" id="{5F6E8614-9EF6-4FB0-8AF1-9D06EA086996}"/>
            </a:ext>
          </a:extLst>
        </xdr:cNvPr>
        <xdr:cNvSpPr txBox="1"/>
      </xdr:nvSpPr>
      <xdr:spPr>
        <a:xfrm>
          <a:off x="18980227" y="1740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140988</xdr:rowOff>
    </xdr:from>
    <xdr:ext cx="469744" cy="259045"/>
    <xdr:sp macro="" textlink="">
      <xdr:nvSpPr>
        <xdr:cNvPr id="933" name="n_2aveValue【公民館】&#10;一人当たり面積">
          <a:extLst>
            <a:ext uri="{FF2B5EF4-FFF2-40B4-BE49-F238E27FC236}">
              <a16:creationId xmlns:a16="http://schemas.microsoft.com/office/drawing/2014/main" id="{81B1319B-E251-49C5-A844-D82E606FF260}"/>
            </a:ext>
          </a:extLst>
        </xdr:cNvPr>
        <xdr:cNvSpPr txBox="1"/>
      </xdr:nvSpPr>
      <xdr:spPr>
        <a:xfrm>
          <a:off x="18180127" y="1740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60977</xdr:rowOff>
    </xdr:from>
    <xdr:ext cx="469744" cy="259045"/>
    <xdr:sp macro="" textlink="">
      <xdr:nvSpPr>
        <xdr:cNvPr id="934" name="n_3aveValue【公民館】&#10;一人当たり面積">
          <a:extLst>
            <a:ext uri="{FF2B5EF4-FFF2-40B4-BE49-F238E27FC236}">
              <a16:creationId xmlns:a16="http://schemas.microsoft.com/office/drawing/2014/main" id="{62B0682F-2A39-40A8-9130-11F1AB06809F}"/>
            </a:ext>
          </a:extLst>
        </xdr:cNvPr>
        <xdr:cNvSpPr txBox="1"/>
      </xdr:nvSpPr>
      <xdr:spPr>
        <a:xfrm>
          <a:off x="17386377" y="1732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100982</xdr:rowOff>
    </xdr:from>
    <xdr:ext cx="469744" cy="259045"/>
    <xdr:sp macro="" textlink="">
      <xdr:nvSpPr>
        <xdr:cNvPr id="935" name="n_4aveValue【公民館】&#10;一人当たり面積">
          <a:extLst>
            <a:ext uri="{FF2B5EF4-FFF2-40B4-BE49-F238E27FC236}">
              <a16:creationId xmlns:a16="http://schemas.microsoft.com/office/drawing/2014/main" id="{1B5FEBFD-1429-445D-87E3-9C04C370C4A1}"/>
            </a:ext>
          </a:extLst>
        </xdr:cNvPr>
        <xdr:cNvSpPr txBox="1"/>
      </xdr:nvSpPr>
      <xdr:spPr>
        <a:xfrm>
          <a:off x="16592627" y="1736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109238</xdr:rowOff>
    </xdr:from>
    <xdr:ext cx="469744" cy="259045"/>
    <xdr:sp macro="" textlink="">
      <xdr:nvSpPr>
        <xdr:cNvPr id="936" name="n_1mainValue【公民館】&#10;一人当たり面積">
          <a:extLst>
            <a:ext uri="{FF2B5EF4-FFF2-40B4-BE49-F238E27FC236}">
              <a16:creationId xmlns:a16="http://schemas.microsoft.com/office/drawing/2014/main" id="{060B0529-F0A4-44AA-B295-1F080D64F529}"/>
            </a:ext>
          </a:extLst>
        </xdr:cNvPr>
        <xdr:cNvSpPr txBox="1"/>
      </xdr:nvSpPr>
      <xdr:spPr>
        <a:xfrm>
          <a:off x="18980227" y="1633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120666</xdr:rowOff>
    </xdr:from>
    <xdr:ext cx="469744" cy="259045"/>
    <xdr:sp macro="" textlink="">
      <xdr:nvSpPr>
        <xdr:cNvPr id="937" name="n_2mainValue【公民館】&#10;一人当たり面積">
          <a:extLst>
            <a:ext uri="{FF2B5EF4-FFF2-40B4-BE49-F238E27FC236}">
              <a16:creationId xmlns:a16="http://schemas.microsoft.com/office/drawing/2014/main" id="{91F4399D-D5D7-4FAF-9CE6-A5E7BD63D9D7}"/>
            </a:ext>
          </a:extLst>
        </xdr:cNvPr>
        <xdr:cNvSpPr txBox="1"/>
      </xdr:nvSpPr>
      <xdr:spPr>
        <a:xfrm>
          <a:off x="18180127" y="1635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132097</xdr:rowOff>
    </xdr:from>
    <xdr:ext cx="469744" cy="259045"/>
    <xdr:sp macro="" textlink="">
      <xdr:nvSpPr>
        <xdr:cNvPr id="938" name="n_3mainValue【公民館】&#10;一人当たり面積">
          <a:extLst>
            <a:ext uri="{FF2B5EF4-FFF2-40B4-BE49-F238E27FC236}">
              <a16:creationId xmlns:a16="http://schemas.microsoft.com/office/drawing/2014/main" id="{D8DF79BD-CCF6-4F45-9F13-AC3ACC3DEC38}"/>
            </a:ext>
          </a:extLst>
        </xdr:cNvPr>
        <xdr:cNvSpPr txBox="1"/>
      </xdr:nvSpPr>
      <xdr:spPr>
        <a:xfrm>
          <a:off x="17386377" y="1636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132097</xdr:rowOff>
    </xdr:from>
    <xdr:ext cx="469744" cy="259045"/>
    <xdr:sp macro="" textlink="">
      <xdr:nvSpPr>
        <xdr:cNvPr id="939" name="n_4mainValue【公民館】&#10;一人当たり面積">
          <a:extLst>
            <a:ext uri="{FF2B5EF4-FFF2-40B4-BE49-F238E27FC236}">
              <a16:creationId xmlns:a16="http://schemas.microsoft.com/office/drawing/2014/main" id="{15966EFC-A4CC-4C79-A181-8201F9B309FD}"/>
            </a:ext>
          </a:extLst>
        </xdr:cNvPr>
        <xdr:cNvSpPr txBox="1"/>
      </xdr:nvSpPr>
      <xdr:spPr>
        <a:xfrm>
          <a:off x="16592627" y="1636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0" name="正方形/長方形 939">
          <a:extLst>
            <a:ext uri="{FF2B5EF4-FFF2-40B4-BE49-F238E27FC236}">
              <a16:creationId xmlns:a16="http://schemas.microsoft.com/office/drawing/2014/main" id="{4B13B224-A55E-4DB8-9987-BB21F439D7BB}"/>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1" name="正方形/長方形 940">
          <a:extLst>
            <a:ext uri="{FF2B5EF4-FFF2-40B4-BE49-F238E27FC236}">
              <a16:creationId xmlns:a16="http://schemas.microsoft.com/office/drawing/2014/main" id="{04D2565C-B2B9-40A5-81CD-51EE896BDDE6}"/>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2" name="テキスト ボックス 941">
          <a:extLst>
            <a:ext uri="{FF2B5EF4-FFF2-40B4-BE49-F238E27FC236}">
              <a16:creationId xmlns:a16="http://schemas.microsoft.com/office/drawing/2014/main" id="{BA5DFE3B-AA30-45DE-ABB0-76851D6C9552}"/>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全国平均等と比較して特に有形固定資産減価償却率が高くなっている施設は、児童館であり、特に低くなっている施設は、港湾・漁港である。</a:t>
          </a:r>
        </a:p>
        <a:p>
          <a:r>
            <a:rPr kumimoji="1" lang="ja-JP" altLang="en-US" sz="1300">
              <a:latin typeface="ＭＳ Ｐゴシック" panose="020B0600070205080204" pitchFamily="50" charset="-128"/>
              <a:ea typeface="ＭＳ Ｐゴシック" panose="020B0600070205080204" pitchFamily="50" charset="-128"/>
            </a:rPr>
            <a:t>児童館は市内に唯一存在する伊野児童館が帳簿上の耐用年数を満了していることによるもので、継続的な利用について検討中である。</a:t>
          </a:r>
        </a:p>
        <a:p>
          <a:r>
            <a:rPr kumimoji="1" lang="ja-JP" altLang="en-US" sz="1300">
              <a:latin typeface="ＭＳ Ｐゴシック" panose="020B0600070205080204" pitchFamily="50" charset="-128"/>
              <a:ea typeface="ＭＳ Ｐゴシック" panose="020B0600070205080204" pitchFamily="50" charset="-128"/>
            </a:rPr>
            <a:t>港湾・漁港は、平成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年度に整備した大社水産物荷捌所が新しいため、全体の有形固定資産減価償却率を引き下げる要因となっている。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990A1B-B6D4-4B16-926E-D999D7EC371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6C615B-C376-47A7-9A68-9E4AED758FD5}"/>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6CF1136-583F-442B-9B10-6C7EC7966017}"/>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2CA972D-82F2-4FE6-A572-C5E9AEF5C8A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島根県出雲市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1B6703A-7893-43FE-A429-D9F8FAE55E0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8BCDF03-DDE4-4200-9DA8-23E31C4572C9}"/>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3BAA8AB-7A2E-460C-9EB9-E624A6FAD30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57D712-0A72-4960-8B00-D4D91D6677D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6686130-E712-41AC-A271-F86F5818F4B2}"/>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A0DCF4-AAA4-4DDF-8FA3-2D59904FB834}"/>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172,327
167,372
624.32
97,792,740
95,457,664
1,794,662
47,441,752
95,405,359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B26602C-AE33-4344-8C17-6DDE10F4853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2DF9880-71AF-4FB1-9D41-72D8FBF50995}"/>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AA4B81C-0B45-47AC-9DF2-757AD00DD67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8987AD-D92B-470C-BD4A-4C4C2C58293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C479B3-B66D-4D1E-BE26-432D178EBA48}"/>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958B9F5-D16C-45CF-9E1C-994EAB432664}"/>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C43564-D463-4088-BCD8-2113A268C4B4}"/>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565D36-17D5-40CD-9712-342B025896D4}"/>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6A8E3DB-E72E-4C5D-9BAF-3BEC3F6A67C6}"/>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FA72A8-2D97-40DF-966E-C653884FD4F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BA7E9BF-8FFA-4C81-898B-62B3FA824A87}"/>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3E9F83-14FD-4FF5-86E7-4E5CEE20414E}"/>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FF33D8-E1C0-4B86-9E1A-12EF9B53D729}"/>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DA6791-1B5E-4916-9D4E-77846465CDCA}"/>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43748D-DB73-44E1-88F6-734AF9CB34E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BC22BA-C38E-4E41-874D-398A5DA93B3F}"/>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1B3141-CE6C-46C7-A55A-ACF734B9D09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9CD15F-633E-4A69-9088-B3747364E149}"/>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493783-2D54-4810-B9FB-8D65DCA52F0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80DFF2-0E30-4C0A-A767-8DA0F5470CB9}"/>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A998D7-1B9A-4F2E-98DA-799A70E633A8}"/>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61FDAB-5BBC-4A4B-B003-EA61CB8F042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06E8D1-2056-4CCD-8FD4-255C5B4EC736}"/>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FF9198-0937-4720-A363-3A8BE9DA42F1}"/>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F47204B-D251-4BEF-8D1E-6D869229EE4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D883E9-6E7D-4086-977C-14BDB88759DA}"/>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9070F4-CB36-4403-AA60-3D45CA2606A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35C600E-CC95-4572-911F-66B23D4B2C0C}"/>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E0775E-FA51-4F02-9AB2-8E711683C35E}"/>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87D1AC7-2DD8-4393-8D22-59185524E347}"/>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63BF8BD-3512-443A-9B22-47A1EF93B0D2}"/>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7E944E-0BA2-4B52-8425-D2CED463CC15}"/>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DA2A50F-21E1-469E-9B6C-8552088BABB5}"/>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584BD4ED-04FB-4FFD-8751-DC2AF5459FCF}"/>
            </a:ext>
          </a:extLst>
        </xdr:cNvPr>
        <xdr:cNvSpPr txBox="1"/>
      </xdr:nvSpPr>
      <xdr:spPr>
        <a:xfrm>
          <a:off x="339891" y="677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6F0DEFF-7035-4604-93FE-008B382669CE}"/>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1D3CEDB-DD68-4BCC-865F-004E0C7A0861}"/>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86925CE-DC11-4C39-A8C4-394EE7AD02D1}"/>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4D0F7CD-BD6A-4D34-B748-3245A322B474}"/>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3DA3F90-215C-4FB0-8DF7-B3277AFF7B0E}"/>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4326E82-1A91-4E53-B8AD-6D373A720908}"/>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57FC905-EC7E-4D8A-9C49-2585574BF6F2}"/>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A7AFD18D-EB3F-4DA2-BA46-573DEB071F54}"/>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A99C0025-305C-47A4-9ADB-0FD201931602}"/>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E0FEEBA9-A828-4E6D-8036-66B3EADBC211}"/>
            </a:ext>
          </a:extLst>
        </xdr:cNvPr>
        <xdr:cNvCxnSpPr/>
      </xdr:nvCxnSpPr>
      <xdr:spPr>
        <a:xfrm flipV="1">
          <a:off x="4177665" y="5764530"/>
          <a:ext cx="0" cy="110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234D3564-44FE-4648-8C77-D9993AA9014B}"/>
            </a:ext>
          </a:extLst>
        </xdr:cNvPr>
        <xdr:cNvSpPr txBox="1"/>
      </xdr:nvSpPr>
      <xdr:spPr>
        <a:xfrm>
          <a:off x="4216400" y="6876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D5A58323-4DE2-4134-B4FC-B2D56E2CEDA5}"/>
            </a:ext>
          </a:extLst>
        </xdr:cNvPr>
        <xdr:cNvCxnSpPr/>
      </xdr:nvCxnSpPr>
      <xdr:spPr>
        <a:xfrm>
          <a:off x="4108450" y="68722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D9FC8083-0256-48DD-8E8A-7D279BB6F643}"/>
            </a:ext>
          </a:extLst>
        </xdr:cNvPr>
        <xdr:cNvSpPr txBox="1"/>
      </xdr:nvSpPr>
      <xdr:spPr>
        <a:xfrm>
          <a:off x="4216400" y="55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71E58DEA-9330-4B92-8586-7C5CA6A40F81}"/>
            </a:ext>
          </a:extLst>
        </xdr:cNvPr>
        <xdr:cNvCxnSpPr/>
      </xdr:nvCxnSpPr>
      <xdr:spPr>
        <a:xfrm>
          <a:off x="4108450" y="5764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22115</xdr:rowOff>
    </xdr:from>
    <xdr:ext cx="405111" cy="259045"/>
    <xdr:sp macro="" textlink="">
      <xdr:nvSpPr>
        <xdr:cNvPr id="60" name="【図書館】&#10;有形固定資産減価償却率平均値テキスト">
          <a:extLst>
            <a:ext uri="{FF2B5EF4-FFF2-40B4-BE49-F238E27FC236}">
              <a16:creationId xmlns:a16="http://schemas.microsoft.com/office/drawing/2014/main" id="{96F976C2-6D8E-417B-BC24-E7555B5A14BE}"/>
            </a:ext>
          </a:extLst>
        </xdr:cNvPr>
        <xdr:cNvSpPr txBox="1"/>
      </xdr:nvSpPr>
      <xdr:spPr>
        <a:xfrm>
          <a:off x="4216400" y="6302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8902C8CC-F37F-4916-9B3C-BE80BC4A7E90}"/>
            </a:ext>
          </a:extLst>
        </xdr:cNvPr>
        <xdr:cNvSpPr/>
      </xdr:nvSpPr>
      <xdr:spPr>
        <a:xfrm>
          <a:off x="4127500" y="632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97ECCA16-B566-4BE6-818A-B685AD92DA71}"/>
            </a:ext>
          </a:extLst>
        </xdr:cNvPr>
        <xdr:cNvSpPr/>
      </xdr:nvSpPr>
      <xdr:spPr>
        <a:xfrm>
          <a:off x="3384550" y="63124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EF6738C3-07E9-4710-827B-D708D8A2322E}"/>
            </a:ext>
          </a:extLst>
        </xdr:cNvPr>
        <xdr:cNvSpPr/>
      </xdr:nvSpPr>
      <xdr:spPr>
        <a:xfrm>
          <a:off x="2571750" y="6266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665798BA-8FD5-4F32-BDD0-A009F53F7E17}"/>
            </a:ext>
          </a:extLst>
        </xdr:cNvPr>
        <xdr:cNvSpPr/>
      </xdr:nvSpPr>
      <xdr:spPr>
        <a:xfrm>
          <a:off x="1778000" y="62250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EBA6154A-19BC-4500-8DC1-7C2A447A4DA0}"/>
            </a:ext>
          </a:extLst>
        </xdr:cNvPr>
        <xdr:cNvSpPr/>
      </xdr:nvSpPr>
      <xdr:spPr>
        <a:xfrm>
          <a:off x="984250" y="61953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E664CB5-0D52-41DC-A6AA-E9D77F44460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65E3B74-39DB-4797-B4C2-CE903293BA59}"/>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EE3FB47-BA06-4F13-AA6D-9E8EED5CE96B}"/>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0224BC6-21A9-4755-A0C9-DDB0B5C71E3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EB5F5D-226A-42F6-A85F-945EA837420C}"/>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164846</xdr:rowOff>
    </xdr:from>
    <xdr:to>
      <xdr:col>24</xdr:col>
      <xdr:colOff>114300</xdr:colOff>
      <xdr:row>38</xdr:row>
      <xdr:rowOff>94996</xdr:rowOff>
    </xdr:to>
    <xdr:sp macro="" textlink="">
      <xdr:nvSpPr>
        <xdr:cNvPr id="71" name="楕円 70">
          <a:extLst>
            <a:ext uri="{FF2B5EF4-FFF2-40B4-BE49-F238E27FC236}">
              <a16:creationId xmlns:a16="http://schemas.microsoft.com/office/drawing/2014/main" id="{7E3C3BC6-9D25-4A79-B304-E68592DAD986}"/>
            </a:ext>
          </a:extLst>
        </xdr:cNvPr>
        <xdr:cNvSpPr/>
      </xdr:nvSpPr>
      <xdr:spPr>
        <a:xfrm>
          <a:off x="4127500" y="62798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16273</xdr:rowOff>
    </xdr:from>
    <xdr:ext cx="405111" cy="259045"/>
    <xdr:sp macro="" textlink="">
      <xdr:nvSpPr>
        <xdr:cNvPr id="72" name="【図書館】&#10;有形固定資産減価償却率該当値テキスト">
          <a:extLst>
            <a:ext uri="{FF2B5EF4-FFF2-40B4-BE49-F238E27FC236}">
              <a16:creationId xmlns:a16="http://schemas.microsoft.com/office/drawing/2014/main" id="{EC57EF46-AC98-414C-8A6D-DD9BEE0AE96B}"/>
            </a:ext>
          </a:extLst>
        </xdr:cNvPr>
        <xdr:cNvSpPr txBox="1"/>
      </xdr:nvSpPr>
      <xdr:spPr>
        <a:xfrm>
          <a:off x="4216400" y="613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128270</xdr:rowOff>
    </xdr:from>
    <xdr:to>
      <xdr:col>20</xdr:col>
      <xdr:colOff>38100</xdr:colOff>
      <xdr:row>38</xdr:row>
      <xdr:rowOff>58420</xdr:rowOff>
    </xdr:to>
    <xdr:sp macro="" textlink="">
      <xdr:nvSpPr>
        <xdr:cNvPr id="73" name="楕円 72">
          <a:extLst>
            <a:ext uri="{FF2B5EF4-FFF2-40B4-BE49-F238E27FC236}">
              <a16:creationId xmlns:a16="http://schemas.microsoft.com/office/drawing/2014/main" id="{79EE50D1-F171-4483-A786-175A429CAF38}"/>
            </a:ext>
          </a:extLst>
        </xdr:cNvPr>
        <xdr:cNvSpPr/>
      </xdr:nvSpPr>
      <xdr:spPr>
        <a:xfrm>
          <a:off x="3384550" y="6243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xdr:rowOff>
    </xdr:from>
    <xdr:to>
      <xdr:col>24</xdr:col>
      <xdr:colOff>63500</xdr:colOff>
      <xdr:row>38</xdr:row>
      <xdr:rowOff>44196</xdr:rowOff>
    </xdr:to>
    <xdr:cxnSp macro="">
      <xdr:nvCxnSpPr>
        <xdr:cNvPr id="74" name="直線コネクタ 73">
          <a:extLst>
            <a:ext uri="{FF2B5EF4-FFF2-40B4-BE49-F238E27FC236}">
              <a16:creationId xmlns:a16="http://schemas.microsoft.com/office/drawing/2014/main" id="{8BC6BEE7-71E2-49D4-96FE-850D9C590A68}"/>
            </a:ext>
          </a:extLst>
        </xdr:cNvPr>
        <xdr:cNvCxnSpPr/>
      </xdr:nvCxnSpPr>
      <xdr:spPr>
        <a:xfrm>
          <a:off x="3429000" y="6287770"/>
          <a:ext cx="7493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87122</xdr:rowOff>
    </xdr:from>
    <xdr:to>
      <xdr:col>15</xdr:col>
      <xdr:colOff>101600</xdr:colOff>
      <xdr:row>38</xdr:row>
      <xdr:rowOff>17272</xdr:rowOff>
    </xdr:to>
    <xdr:sp macro="" textlink="">
      <xdr:nvSpPr>
        <xdr:cNvPr id="75" name="楕円 74">
          <a:extLst>
            <a:ext uri="{FF2B5EF4-FFF2-40B4-BE49-F238E27FC236}">
              <a16:creationId xmlns:a16="http://schemas.microsoft.com/office/drawing/2014/main" id="{7447208E-2EEA-4804-A554-B02F1B6E9A51}"/>
            </a:ext>
          </a:extLst>
        </xdr:cNvPr>
        <xdr:cNvSpPr/>
      </xdr:nvSpPr>
      <xdr:spPr>
        <a:xfrm>
          <a:off x="2571750" y="62021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137922</xdr:rowOff>
    </xdr:from>
    <xdr:to>
      <xdr:col>19</xdr:col>
      <xdr:colOff>177800</xdr:colOff>
      <xdr:row>38</xdr:row>
      <xdr:rowOff>7620</xdr:rowOff>
    </xdr:to>
    <xdr:cxnSp macro="">
      <xdr:nvCxnSpPr>
        <xdr:cNvPr id="76" name="直線コネクタ 75">
          <a:extLst>
            <a:ext uri="{FF2B5EF4-FFF2-40B4-BE49-F238E27FC236}">
              <a16:creationId xmlns:a16="http://schemas.microsoft.com/office/drawing/2014/main" id="{D145CB21-3CB0-4F17-827A-E5098A1B4917}"/>
            </a:ext>
          </a:extLst>
        </xdr:cNvPr>
        <xdr:cNvCxnSpPr/>
      </xdr:nvCxnSpPr>
      <xdr:spPr>
        <a:xfrm>
          <a:off x="2622550" y="6252972"/>
          <a:ext cx="80645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41402</xdr:rowOff>
    </xdr:from>
    <xdr:to>
      <xdr:col>10</xdr:col>
      <xdr:colOff>165100</xdr:colOff>
      <xdr:row>37</xdr:row>
      <xdr:rowOff>143002</xdr:rowOff>
    </xdr:to>
    <xdr:sp macro="" textlink="">
      <xdr:nvSpPr>
        <xdr:cNvPr id="77" name="楕円 76">
          <a:extLst>
            <a:ext uri="{FF2B5EF4-FFF2-40B4-BE49-F238E27FC236}">
              <a16:creationId xmlns:a16="http://schemas.microsoft.com/office/drawing/2014/main" id="{579D2B92-C20C-452D-99AE-954BCD52896B}"/>
            </a:ext>
          </a:extLst>
        </xdr:cNvPr>
        <xdr:cNvSpPr/>
      </xdr:nvSpPr>
      <xdr:spPr>
        <a:xfrm>
          <a:off x="17780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92202</xdr:rowOff>
    </xdr:from>
    <xdr:to>
      <xdr:col>15</xdr:col>
      <xdr:colOff>50800</xdr:colOff>
      <xdr:row>37</xdr:row>
      <xdr:rowOff>137922</xdr:rowOff>
    </xdr:to>
    <xdr:cxnSp macro="">
      <xdr:nvCxnSpPr>
        <xdr:cNvPr id="78" name="直線コネクタ 77">
          <a:extLst>
            <a:ext uri="{FF2B5EF4-FFF2-40B4-BE49-F238E27FC236}">
              <a16:creationId xmlns:a16="http://schemas.microsoft.com/office/drawing/2014/main" id="{0BA1402B-E1A9-4859-AD1E-B428B0B68114}"/>
            </a:ext>
          </a:extLst>
        </xdr:cNvPr>
        <xdr:cNvCxnSpPr/>
      </xdr:nvCxnSpPr>
      <xdr:spPr>
        <a:xfrm>
          <a:off x="1828800" y="6207252"/>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169418</xdr:rowOff>
    </xdr:from>
    <xdr:to>
      <xdr:col>6</xdr:col>
      <xdr:colOff>38100</xdr:colOff>
      <xdr:row>37</xdr:row>
      <xdr:rowOff>99568</xdr:rowOff>
    </xdr:to>
    <xdr:sp macro="" textlink="">
      <xdr:nvSpPr>
        <xdr:cNvPr id="79" name="楕円 78">
          <a:extLst>
            <a:ext uri="{FF2B5EF4-FFF2-40B4-BE49-F238E27FC236}">
              <a16:creationId xmlns:a16="http://schemas.microsoft.com/office/drawing/2014/main" id="{3974F690-53AB-479B-B96C-EF4000E78326}"/>
            </a:ext>
          </a:extLst>
        </xdr:cNvPr>
        <xdr:cNvSpPr/>
      </xdr:nvSpPr>
      <xdr:spPr>
        <a:xfrm>
          <a:off x="984250" y="61130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48768</xdr:rowOff>
    </xdr:from>
    <xdr:to>
      <xdr:col>10</xdr:col>
      <xdr:colOff>114300</xdr:colOff>
      <xdr:row>37</xdr:row>
      <xdr:rowOff>92202</xdr:rowOff>
    </xdr:to>
    <xdr:cxnSp macro="">
      <xdr:nvCxnSpPr>
        <xdr:cNvPr id="80" name="直線コネクタ 79">
          <a:extLst>
            <a:ext uri="{FF2B5EF4-FFF2-40B4-BE49-F238E27FC236}">
              <a16:creationId xmlns:a16="http://schemas.microsoft.com/office/drawing/2014/main" id="{D7B4B2BF-0EE5-4F78-B321-658E0DCF4984}"/>
            </a:ext>
          </a:extLst>
        </xdr:cNvPr>
        <xdr:cNvCxnSpPr/>
      </xdr:nvCxnSpPr>
      <xdr:spPr>
        <a:xfrm>
          <a:off x="1028700" y="6163818"/>
          <a:ext cx="8001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124985</xdr:rowOff>
    </xdr:from>
    <xdr:ext cx="405111" cy="259045"/>
    <xdr:sp macro="" textlink="">
      <xdr:nvSpPr>
        <xdr:cNvPr id="81" name="n_1aveValue【図書館】&#10;有形固定資産減価償却率">
          <a:extLst>
            <a:ext uri="{FF2B5EF4-FFF2-40B4-BE49-F238E27FC236}">
              <a16:creationId xmlns:a16="http://schemas.microsoft.com/office/drawing/2014/main" id="{61B85043-9DD7-4EC9-A6AF-2C7FE213E2DE}"/>
            </a:ext>
          </a:extLst>
        </xdr:cNvPr>
        <xdr:cNvSpPr txBox="1"/>
      </xdr:nvSpPr>
      <xdr:spPr>
        <a:xfrm>
          <a:off x="3239144" y="6405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72407</xdr:rowOff>
    </xdr:from>
    <xdr:ext cx="405111" cy="259045"/>
    <xdr:sp macro="" textlink="">
      <xdr:nvSpPr>
        <xdr:cNvPr id="82" name="n_2aveValue【図書館】&#10;有形固定資産減価償却率">
          <a:extLst>
            <a:ext uri="{FF2B5EF4-FFF2-40B4-BE49-F238E27FC236}">
              <a16:creationId xmlns:a16="http://schemas.microsoft.com/office/drawing/2014/main" id="{4BD716C6-DA19-4937-A372-1394D40CBD42}"/>
            </a:ext>
          </a:extLst>
        </xdr:cNvPr>
        <xdr:cNvSpPr txBox="1"/>
      </xdr:nvSpPr>
      <xdr:spPr>
        <a:xfrm>
          <a:off x="2439044" y="635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31259</xdr:rowOff>
    </xdr:from>
    <xdr:ext cx="405111" cy="259045"/>
    <xdr:sp macro="" textlink="">
      <xdr:nvSpPr>
        <xdr:cNvPr id="83" name="n_3aveValue【図書館】&#10;有形固定資産減価償却率">
          <a:extLst>
            <a:ext uri="{FF2B5EF4-FFF2-40B4-BE49-F238E27FC236}">
              <a16:creationId xmlns:a16="http://schemas.microsoft.com/office/drawing/2014/main" id="{C1CE0D08-8CF1-4FA0-B195-46F96488CE71}"/>
            </a:ext>
          </a:extLst>
        </xdr:cNvPr>
        <xdr:cNvSpPr txBox="1"/>
      </xdr:nvSpPr>
      <xdr:spPr>
        <a:xfrm>
          <a:off x="1645294" y="6311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1541</xdr:rowOff>
    </xdr:from>
    <xdr:ext cx="405111" cy="259045"/>
    <xdr:sp macro="" textlink="">
      <xdr:nvSpPr>
        <xdr:cNvPr id="84" name="n_4aveValue【図書館】&#10;有形固定資産減価償却率">
          <a:extLst>
            <a:ext uri="{FF2B5EF4-FFF2-40B4-BE49-F238E27FC236}">
              <a16:creationId xmlns:a16="http://schemas.microsoft.com/office/drawing/2014/main" id="{CEF0AA64-A300-4A7E-859E-CD15B006C6FB}"/>
            </a:ext>
          </a:extLst>
        </xdr:cNvPr>
        <xdr:cNvSpPr txBox="1"/>
      </xdr:nvSpPr>
      <xdr:spPr>
        <a:xfrm>
          <a:off x="851544" y="6281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74947</xdr:rowOff>
    </xdr:from>
    <xdr:ext cx="405111" cy="259045"/>
    <xdr:sp macro="" textlink="">
      <xdr:nvSpPr>
        <xdr:cNvPr id="85" name="n_1mainValue【図書館】&#10;有形固定資産減価償却率">
          <a:extLst>
            <a:ext uri="{FF2B5EF4-FFF2-40B4-BE49-F238E27FC236}">
              <a16:creationId xmlns:a16="http://schemas.microsoft.com/office/drawing/2014/main" id="{36FFDDC7-4B79-4799-BB57-F35F97A02FBC}"/>
            </a:ext>
          </a:extLst>
        </xdr:cNvPr>
        <xdr:cNvSpPr txBox="1"/>
      </xdr:nvSpPr>
      <xdr:spPr>
        <a:xfrm>
          <a:off x="3239144" y="6024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33799</xdr:rowOff>
    </xdr:from>
    <xdr:ext cx="405111" cy="259045"/>
    <xdr:sp macro="" textlink="">
      <xdr:nvSpPr>
        <xdr:cNvPr id="86" name="n_2mainValue【図書館】&#10;有形固定資産減価償却率">
          <a:extLst>
            <a:ext uri="{FF2B5EF4-FFF2-40B4-BE49-F238E27FC236}">
              <a16:creationId xmlns:a16="http://schemas.microsoft.com/office/drawing/2014/main" id="{2A2F5197-FC1E-4BA8-94AB-F3DE4EEEE6A7}"/>
            </a:ext>
          </a:extLst>
        </xdr:cNvPr>
        <xdr:cNvSpPr txBox="1"/>
      </xdr:nvSpPr>
      <xdr:spPr>
        <a:xfrm>
          <a:off x="2439044" y="5983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159529</xdr:rowOff>
    </xdr:from>
    <xdr:ext cx="405111" cy="259045"/>
    <xdr:sp macro="" textlink="">
      <xdr:nvSpPr>
        <xdr:cNvPr id="87" name="n_3mainValue【図書館】&#10;有形固定資産減価償却率">
          <a:extLst>
            <a:ext uri="{FF2B5EF4-FFF2-40B4-BE49-F238E27FC236}">
              <a16:creationId xmlns:a16="http://schemas.microsoft.com/office/drawing/2014/main" id="{7D85F391-0641-4101-AD79-F9B02F2CF9EB}"/>
            </a:ext>
          </a:extLst>
        </xdr:cNvPr>
        <xdr:cNvSpPr txBox="1"/>
      </xdr:nvSpPr>
      <xdr:spPr>
        <a:xfrm>
          <a:off x="1645294" y="5944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116095</xdr:rowOff>
    </xdr:from>
    <xdr:ext cx="405111" cy="259045"/>
    <xdr:sp macro="" textlink="">
      <xdr:nvSpPr>
        <xdr:cNvPr id="88" name="n_4mainValue【図書館】&#10;有形固定資産減価償却率">
          <a:extLst>
            <a:ext uri="{FF2B5EF4-FFF2-40B4-BE49-F238E27FC236}">
              <a16:creationId xmlns:a16="http://schemas.microsoft.com/office/drawing/2014/main" id="{C58A9DA1-0911-44C3-8F54-17AC7BB3AA37}"/>
            </a:ext>
          </a:extLst>
        </xdr:cNvPr>
        <xdr:cNvSpPr txBox="1"/>
      </xdr:nvSpPr>
      <xdr:spPr>
        <a:xfrm>
          <a:off x="851544" y="5900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2C34C94-66DD-4A20-9358-7C056C860CB3}"/>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A432A63-56BF-4804-BFFB-40A9FA03DA84}"/>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0C7B785-77A0-4B90-8EEA-D7FC08B61432}"/>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1246D85-1C3D-474F-8AE9-82EE048D6A3D}"/>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E528E94-8FCC-49D6-B903-35D08A0C2CA8}"/>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EBB3E8E-B76C-43D7-959F-5FDF6E189DCD}"/>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E10B5D0-911C-4CCD-9BC1-D6E93F1BF0E7}"/>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871C800-8F75-41B5-851E-9F551052459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2B285D97-1813-4AEF-8378-D65CC8F9D5AA}"/>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F81507F-5080-4240-8F5B-DB23352B7073}"/>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8A27A40-D3C3-421B-AF35-595447C0CBE1}"/>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DD999532-A6C2-44FD-A75D-E8B292F26A25}"/>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C1CA50F2-ABCB-4D92-8FA7-BE6A84E5E324}"/>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E2274E29-11CA-421B-89FF-D5BAE36602E1}"/>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117F8970-B0BE-4F1C-B037-E9286D5E1734}"/>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F7ED7ABA-333A-4E5F-9BA6-7A3CED716AA5}"/>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92EC5CB8-C6B6-4B88-8790-38F8148847BD}"/>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BA7DA9D0-E3DF-460C-A167-2D5BF2C316A5}"/>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5996EF51-62BD-4743-84A0-F2B0630569D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F8FC8464-C9C7-4D14-9405-E573C8F80655}"/>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E4F5411F-6686-4013-8D5D-5A3C919C6C67}"/>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81EEB2E8-2FF7-44C9-BDA3-06EB3D7EF94D}"/>
            </a:ext>
          </a:extLst>
        </xdr:cNvPr>
        <xdr:cNvCxnSpPr/>
      </xdr:nvCxnSpPr>
      <xdr:spPr>
        <a:xfrm flipV="1">
          <a:off x="9429115" y="5473700"/>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B905420B-E4D4-41C0-AA07-6337BCA4DB58}"/>
            </a:ext>
          </a:extLst>
        </xdr:cNvPr>
        <xdr:cNvSpPr txBox="1"/>
      </xdr:nvSpPr>
      <xdr:spPr>
        <a:xfrm>
          <a:off x="9467850" y="684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E9E3E2FF-3F43-49BE-940F-504122DE017B}"/>
            </a:ext>
          </a:extLst>
        </xdr:cNvPr>
        <xdr:cNvCxnSpPr/>
      </xdr:nvCxnSpPr>
      <xdr:spPr>
        <a:xfrm>
          <a:off x="9359900" y="68402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816D54F1-003C-41E3-97A8-0014A1DA9CFB}"/>
            </a:ext>
          </a:extLst>
        </xdr:cNvPr>
        <xdr:cNvSpPr txBox="1"/>
      </xdr:nvSpPr>
      <xdr:spPr>
        <a:xfrm>
          <a:off x="9467850" y="52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101B8A52-488D-46F9-AA75-F8E7576465A3}"/>
            </a:ext>
          </a:extLst>
        </xdr:cNvPr>
        <xdr:cNvCxnSpPr/>
      </xdr:nvCxnSpPr>
      <xdr:spPr>
        <a:xfrm>
          <a:off x="935990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72407</xdr:rowOff>
    </xdr:from>
    <xdr:ext cx="469744" cy="259045"/>
    <xdr:sp macro="" textlink="">
      <xdr:nvSpPr>
        <xdr:cNvPr id="115" name="【図書館】&#10;一人当たり面積平均値テキスト">
          <a:extLst>
            <a:ext uri="{FF2B5EF4-FFF2-40B4-BE49-F238E27FC236}">
              <a16:creationId xmlns:a16="http://schemas.microsoft.com/office/drawing/2014/main" id="{1AF9B58D-5FF4-4E5D-AFA0-2FB261F61400}"/>
            </a:ext>
          </a:extLst>
        </xdr:cNvPr>
        <xdr:cNvSpPr txBox="1"/>
      </xdr:nvSpPr>
      <xdr:spPr>
        <a:xfrm>
          <a:off x="9467850" y="6022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710A2517-ACC3-4F66-BCCD-7DB752055A25}"/>
            </a:ext>
          </a:extLst>
        </xdr:cNvPr>
        <xdr:cNvSpPr/>
      </xdr:nvSpPr>
      <xdr:spPr>
        <a:xfrm>
          <a:off x="9398000" y="604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E4AFF701-3985-407D-BC83-0C44328D1B21}"/>
            </a:ext>
          </a:extLst>
        </xdr:cNvPr>
        <xdr:cNvSpPr/>
      </xdr:nvSpPr>
      <xdr:spPr>
        <a:xfrm>
          <a:off x="8636000" y="6021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86B9E722-B1B1-49D9-B94C-B1CD69B31199}"/>
            </a:ext>
          </a:extLst>
        </xdr:cNvPr>
        <xdr:cNvSpPr/>
      </xdr:nvSpPr>
      <xdr:spPr>
        <a:xfrm>
          <a:off x="7842250" y="6021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B2D295F4-2B3B-4470-82ED-4B7ACDA8CCC5}"/>
            </a:ext>
          </a:extLst>
        </xdr:cNvPr>
        <xdr:cNvSpPr/>
      </xdr:nvSpPr>
      <xdr:spPr>
        <a:xfrm>
          <a:off x="7029450" y="6043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451C645B-114D-4B3C-ACD4-ECDE797251BC}"/>
            </a:ext>
          </a:extLst>
        </xdr:cNvPr>
        <xdr:cNvSpPr/>
      </xdr:nvSpPr>
      <xdr:spPr>
        <a:xfrm>
          <a:off x="6235700" y="60667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89AEB4F-BBD4-44B3-BC48-CF16CDC87A9C}"/>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EA57ABE-5133-4B88-B55D-C970754D6399}"/>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D822464-14B8-4CAF-B854-639BDE0DD987}"/>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EDB814F-6609-4539-9D7E-5055C049A22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DE46133-538F-4215-8246-EBD1D6DC825F}"/>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48260</xdr:rowOff>
    </xdr:from>
    <xdr:to>
      <xdr:col>55</xdr:col>
      <xdr:colOff>50800</xdr:colOff>
      <xdr:row>34</xdr:row>
      <xdr:rowOff>149860</xdr:rowOff>
    </xdr:to>
    <xdr:sp macro="" textlink="">
      <xdr:nvSpPr>
        <xdr:cNvPr id="126" name="楕円 125">
          <a:extLst>
            <a:ext uri="{FF2B5EF4-FFF2-40B4-BE49-F238E27FC236}">
              <a16:creationId xmlns:a16="http://schemas.microsoft.com/office/drawing/2014/main" id="{1DB7D87D-A448-445C-9401-52B78889DCB3}"/>
            </a:ext>
          </a:extLst>
        </xdr:cNvPr>
        <xdr:cNvSpPr/>
      </xdr:nvSpPr>
      <xdr:spPr>
        <a:xfrm>
          <a:off x="9398000" y="56680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71137</xdr:rowOff>
    </xdr:from>
    <xdr:ext cx="469744" cy="259045"/>
    <xdr:sp macro="" textlink="">
      <xdr:nvSpPr>
        <xdr:cNvPr id="127" name="【図書館】&#10;一人当たり面積該当値テキスト">
          <a:extLst>
            <a:ext uri="{FF2B5EF4-FFF2-40B4-BE49-F238E27FC236}">
              <a16:creationId xmlns:a16="http://schemas.microsoft.com/office/drawing/2014/main" id="{DC2EC0D9-4A01-473C-A222-62A7D7E2E6CC}"/>
            </a:ext>
          </a:extLst>
        </xdr:cNvPr>
        <xdr:cNvSpPr txBox="1"/>
      </xdr:nvSpPr>
      <xdr:spPr>
        <a:xfrm>
          <a:off x="9467850" y="5525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48260</xdr:rowOff>
    </xdr:from>
    <xdr:to>
      <xdr:col>50</xdr:col>
      <xdr:colOff>165100</xdr:colOff>
      <xdr:row>34</xdr:row>
      <xdr:rowOff>149860</xdr:rowOff>
    </xdr:to>
    <xdr:sp macro="" textlink="">
      <xdr:nvSpPr>
        <xdr:cNvPr id="128" name="楕円 127">
          <a:extLst>
            <a:ext uri="{FF2B5EF4-FFF2-40B4-BE49-F238E27FC236}">
              <a16:creationId xmlns:a16="http://schemas.microsoft.com/office/drawing/2014/main" id="{6D222422-5E62-434F-A27C-86294BE863FA}"/>
            </a:ext>
          </a:extLst>
        </xdr:cNvPr>
        <xdr:cNvSpPr/>
      </xdr:nvSpPr>
      <xdr:spPr>
        <a:xfrm>
          <a:off x="8636000" y="56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99060</xdr:rowOff>
    </xdr:from>
    <xdr:to>
      <xdr:col>55</xdr:col>
      <xdr:colOff>0</xdr:colOff>
      <xdr:row>34</xdr:row>
      <xdr:rowOff>99060</xdr:rowOff>
    </xdr:to>
    <xdr:cxnSp macro="">
      <xdr:nvCxnSpPr>
        <xdr:cNvPr id="129" name="直線コネクタ 128">
          <a:extLst>
            <a:ext uri="{FF2B5EF4-FFF2-40B4-BE49-F238E27FC236}">
              <a16:creationId xmlns:a16="http://schemas.microsoft.com/office/drawing/2014/main" id="{16C0EA7D-BFB5-462E-908F-C569778DBFEE}"/>
            </a:ext>
          </a:extLst>
        </xdr:cNvPr>
        <xdr:cNvCxnSpPr/>
      </xdr:nvCxnSpPr>
      <xdr:spPr>
        <a:xfrm>
          <a:off x="8686800" y="57188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71120</xdr:rowOff>
    </xdr:from>
    <xdr:to>
      <xdr:col>46</xdr:col>
      <xdr:colOff>38100</xdr:colOff>
      <xdr:row>35</xdr:row>
      <xdr:rowOff>1270</xdr:rowOff>
    </xdr:to>
    <xdr:sp macro="" textlink="">
      <xdr:nvSpPr>
        <xdr:cNvPr id="130" name="楕円 129">
          <a:extLst>
            <a:ext uri="{FF2B5EF4-FFF2-40B4-BE49-F238E27FC236}">
              <a16:creationId xmlns:a16="http://schemas.microsoft.com/office/drawing/2014/main" id="{16061166-B27D-442A-BBFC-7A5BA4B32622}"/>
            </a:ext>
          </a:extLst>
        </xdr:cNvPr>
        <xdr:cNvSpPr/>
      </xdr:nvSpPr>
      <xdr:spPr>
        <a:xfrm>
          <a:off x="7842250" y="56908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99060</xdr:rowOff>
    </xdr:from>
    <xdr:to>
      <xdr:col>50</xdr:col>
      <xdr:colOff>114300</xdr:colOff>
      <xdr:row>34</xdr:row>
      <xdr:rowOff>121920</xdr:rowOff>
    </xdr:to>
    <xdr:cxnSp macro="">
      <xdr:nvCxnSpPr>
        <xdr:cNvPr id="131" name="直線コネクタ 130">
          <a:extLst>
            <a:ext uri="{FF2B5EF4-FFF2-40B4-BE49-F238E27FC236}">
              <a16:creationId xmlns:a16="http://schemas.microsoft.com/office/drawing/2014/main" id="{BF8268E7-3C45-473A-AD2B-DE60FE613CD4}"/>
            </a:ext>
          </a:extLst>
        </xdr:cNvPr>
        <xdr:cNvCxnSpPr/>
      </xdr:nvCxnSpPr>
      <xdr:spPr>
        <a:xfrm flipV="1">
          <a:off x="7886700" y="571881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71120</xdr:rowOff>
    </xdr:from>
    <xdr:to>
      <xdr:col>41</xdr:col>
      <xdr:colOff>101600</xdr:colOff>
      <xdr:row>35</xdr:row>
      <xdr:rowOff>1270</xdr:rowOff>
    </xdr:to>
    <xdr:sp macro="" textlink="">
      <xdr:nvSpPr>
        <xdr:cNvPr id="132" name="楕円 131">
          <a:extLst>
            <a:ext uri="{FF2B5EF4-FFF2-40B4-BE49-F238E27FC236}">
              <a16:creationId xmlns:a16="http://schemas.microsoft.com/office/drawing/2014/main" id="{30E33F6A-E1C6-4AA5-B3B1-E873CBC10ADA}"/>
            </a:ext>
          </a:extLst>
        </xdr:cNvPr>
        <xdr:cNvSpPr/>
      </xdr:nvSpPr>
      <xdr:spPr>
        <a:xfrm>
          <a:off x="7029450" y="5690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121920</xdr:rowOff>
    </xdr:from>
    <xdr:to>
      <xdr:col>45</xdr:col>
      <xdr:colOff>177800</xdr:colOff>
      <xdr:row>34</xdr:row>
      <xdr:rowOff>121920</xdr:rowOff>
    </xdr:to>
    <xdr:cxnSp macro="">
      <xdr:nvCxnSpPr>
        <xdr:cNvPr id="133" name="直線コネクタ 132">
          <a:extLst>
            <a:ext uri="{FF2B5EF4-FFF2-40B4-BE49-F238E27FC236}">
              <a16:creationId xmlns:a16="http://schemas.microsoft.com/office/drawing/2014/main" id="{77731F4C-3914-426F-BCA3-D96D3EB3B2A7}"/>
            </a:ext>
          </a:extLst>
        </xdr:cNvPr>
        <xdr:cNvCxnSpPr/>
      </xdr:nvCxnSpPr>
      <xdr:spPr>
        <a:xfrm>
          <a:off x="7080250" y="57416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71120</xdr:rowOff>
    </xdr:from>
    <xdr:to>
      <xdr:col>36</xdr:col>
      <xdr:colOff>165100</xdr:colOff>
      <xdr:row>35</xdr:row>
      <xdr:rowOff>1270</xdr:rowOff>
    </xdr:to>
    <xdr:sp macro="" textlink="">
      <xdr:nvSpPr>
        <xdr:cNvPr id="134" name="楕円 133">
          <a:extLst>
            <a:ext uri="{FF2B5EF4-FFF2-40B4-BE49-F238E27FC236}">
              <a16:creationId xmlns:a16="http://schemas.microsoft.com/office/drawing/2014/main" id="{B94B988B-DA71-43F6-9718-641A01D4B6DF}"/>
            </a:ext>
          </a:extLst>
        </xdr:cNvPr>
        <xdr:cNvSpPr/>
      </xdr:nvSpPr>
      <xdr:spPr>
        <a:xfrm>
          <a:off x="6235700" y="5690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121920</xdr:rowOff>
    </xdr:from>
    <xdr:to>
      <xdr:col>41</xdr:col>
      <xdr:colOff>50800</xdr:colOff>
      <xdr:row>34</xdr:row>
      <xdr:rowOff>121920</xdr:rowOff>
    </xdr:to>
    <xdr:cxnSp macro="">
      <xdr:nvCxnSpPr>
        <xdr:cNvPr id="135" name="直線コネクタ 134">
          <a:extLst>
            <a:ext uri="{FF2B5EF4-FFF2-40B4-BE49-F238E27FC236}">
              <a16:creationId xmlns:a16="http://schemas.microsoft.com/office/drawing/2014/main" id="{87348A0E-2027-4242-937D-FD2869EEC037}"/>
            </a:ext>
          </a:extLst>
        </xdr:cNvPr>
        <xdr:cNvCxnSpPr/>
      </xdr:nvCxnSpPr>
      <xdr:spPr>
        <a:xfrm>
          <a:off x="6286500" y="57416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163847</xdr:rowOff>
    </xdr:from>
    <xdr:ext cx="469744" cy="259045"/>
    <xdr:sp macro="" textlink="">
      <xdr:nvSpPr>
        <xdr:cNvPr id="136" name="n_1aveValue【図書館】&#10;一人当たり面積">
          <a:extLst>
            <a:ext uri="{FF2B5EF4-FFF2-40B4-BE49-F238E27FC236}">
              <a16:creationId xmlns:a16="http://schemas.microsoft.com/office/drawing/2014/main" id="{25FE9D54-FA09-46B5-BDAD-4E1CC3E0125A}"/>
            </a:ext>
          </a:extLst>
        </xdr:cNvPr>
        <xdr:cNvSpPr txBox="1"/>
      </xdr:nvSpPr>
      <xdr:spPr>
        <a:xfrm>
          <a:off x="8458277" y="611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163847</xdr:rowOff>
    </xdr:from>
    <xdr:ext cx="469744" cy="259045"/>
    <xdr:sp macro="" textlink="">
      <xdr:nvSpPr>
        <xdr:cNvPr id="137" name="n_2aveValue【図書館】&#10;一人当たり面積">
          <a:extLst>
            <a:ext uri="{FF2B5EF4-FFF2-40B4-BE49-F238E27FC236}">
              <a16:creationId xmlns:a16="http://schemas.microsoft.com/office/drawing/2014/main" id="{6C4589CC-C4BC-41C9-A70F-DEBDD4F98A8F}"/>
            </a:ext>
          </a:extLst>
        </xdr:cNvPr>
        <xdr:cNvSpPr txBox="1"/>
      </xdr:nvSpPr>
      <xdr:spPr>
        <a:xfrm>
          <a:off x="7677227" y="611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15257</xdr:rowOff>
    </xdr:from>
    <xdr:ext cx="469744" cy="259045"/>
    <xdr:sp macro="" textlink="">
      <xdr:nvSpPr>
        <xdr:cNvPr id="138" name="n_3aveValue【図書館】&#10;一人当たり面積">
          <a:extLst>
            <a:ext uri="{FF2B5EF4-FFF2-40B4-BE49-F238E27FC236}">
              <a16:creationId xmlns:a16="http://schemas.microsoft.com/office/drawing/2014/main" id="{B00217FF-E31D-460A-BEFA-EBDC58E2ED29}"/>
            </a:ext>
          </a:extLst>
        </xdr:cNvPr>
        <xdr:cNvSpPr txBox="1"/>
      </xdr:nvSpPr>
      <xdr:spPr>
        <a:xfrm>
          <a:off x="6864427" y="613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38117</xdr:rowOff>
    </xdr:from>
    <xdr:ext cx="469744" cy="259045"/>
    <xdr:sp macro="" textlink="">
      <xdr:nvSpPr>
        <xdr:cNvPr id="139" name="n_4aveValue【図書館】&#10;一人当たり面積">
          <a:extLst>
            <a:ext uri="{FF2B5EF4-FFF2-40B4-BE49-F238E27FC236}">
              <a16:creationId xmlns:a16="http://schemas.microsoft.com/office/drawing/2014/main" id="{441C52F8-D21B-4DAC-BEE5-F087F81B31E1}"/>
            </a:ext>
          </a:extLst>
        </xdr:cNvPr>
        <xdr:cNvSpPr txBox="1"/>
      </xdr:nvSpPr>
      <xdr:spPr>
        <a:xfrm>
          <a:off x="6070677" y="615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166387</xdr:rowOff>
    </xdr:from>
    <xdr:ext cx="469744" cy="259045"/>
    <xdr:sp macro="" textlink="">
      <xdr:nvSpPr>
        <xdr:cNvPr id="140" name="n_1mainValue【図書館】&#10;一人当たり面積">
          <a:extLst>
            <a:ext uri="{FF2B5EF4-FFF2-40B4-BE49-F238E27FC236}">
              <a16:creationId xmlns:a16="http://schemas.microsoft.com/office/drawing/2014/main" id="{CEBBF42F-4D6A-4EC0-B264-67D5635075E1}"/>
            </a:ext>
          </a:extLst>
        </xdr:cNvPr>
        <xdr:cNvSpPr txBox="1"/>
      </xdr:nvSpPr>
      <xdr:spPr>
        <a:xfrm>
          <a:off x="8458277" y="545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17797</xdr:rowOff>
    </xdr:from>
    <xdr:ext cx="469744" cy="259045"/>
    <xdr:sp macro="" textlink="">
      <xdr:nvSpPr>
        <xdr:cNvPr id="141" name="n_2mainValue【図書館】&#10;一人当たり面積">
          <a:extLst>
            <a:ext uri="{FF2B5EF4-FFF2-40B4-BE49-F238E27FC236}">
              <a16:creationId xmlns:a16="http://schemas.microsoft.com/office/drawing/2014/main" id="{E9874AEF-D539-4DEC-AE90-2B22376A79F0}"/>
            </a:ext>
          </a:extLst>
        </xdr:cNvPr>
        <xdr:cNvSpPr txBox="1"/>
      </xdr:nvSpPr>
      <xdr:spPr>
        <a:xfrm>
          <a:off x="7677227" y="54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17797</xdr:rowOff>
    </xdr:from>
    <xdr:ext cx="469744" cy="259045"/>
    <xdr:sp macro="" textlink="">
      <xdr:nvSpPr>
        <xdr:cNvPr id="142" name="n_3mainValue【図書館】&#10;一人当たり面積">
          <a:extLst>
            <a:ext uri="{FF2B5EF4-FFF2-40B4-BE49-F238E27FC236}">
              <a16:creationId xmlns:a16="http://schemas.microsoft.com/office/drawing/2014/main" id="{1E9FDD26-110A-4A5E-B69C-2BD441D4C1C5}"/>
            </a:ext>
          </a:extLst>
        </xdr:cNvPr>
        <xdr:cNvSpPr txBox="1"/>
      </xdr:nvSpPr>
      <xdr:spPr>
        <a:xfrm>
          <a:off x="6864427" y="54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17797</xdr:rowOff>
    </xdr:from>
    <xdr:ext cx="469744" cy="259045"/>
    <xdr:sp macro="" textlink="">
      <xdr:nvSpPr>
        <xdr:cNvPr id="143" name="n_4mainValue【図書館】&#10;一人当たり面積">
          <a:extLst>
            <a:ext uri="{FF2B5EF4-FFF2-40B4-BE49-F238E27FC236}">
              <a16:creationId xmlns:a16="http://schemas.microsoft.com/office/drawing/2014/main" id="{2476F903-8C74-476D-843C-2D528DF54C5C}"/>
            </a:ext>
          </a:extLst>
        </xdr:cNvPr>
        <xdr:cNvSpPr txBox="1"/>
      </xdr:nvSpPr>
      <xdr:spPr>
        <a:xfrm>
          <a:off x="6070677" y="54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60529718-0D58-4F26-B0EF-815EB7578528}"/>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A38E42EB-A77F-4B2C-A461-208FA72E1BB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2D865665-0CA7-4CAE-B63F-21781E1E8838}"/>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59BD4297-0BFE-4028-AEEF-24753D1E8867}"/>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2A370F3-0350-4899-8831-DF59E9D1440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7A383D0-50A9-49A6-B95D-A4000E4FBCA5}"/>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32A3171F-541C-4802-843C-AB4F6CC5201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F955BC8D-65CB-42D9-95E5-A7D5B1782CF4}"/>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BC9A92A0-8764-4ACF-B230-EBD3F427CEB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C7D1BAA7-00D6-4F1D-96CB-A4A1493CEA8E}"/>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E432CC57-717A-4645-B763-4D1D31D3D429}"/>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BA62669D-FE9C-4C37-80A3-C8F3778290F5}"/>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466DBFB3-77FE-4BE2-837D-CEFEFF718C8B}"/>
            </a:ext>
          </a:extLst>
        </xdr:cNvPr>
        <xdr:cNvSpPr txBox="1"/>
      </xdr:nvSpPr>
      <xdr:spPr>
        <a:xfrm>
          <a:off x="3398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B0BB3D0E-DE99-404E-BA0C-26F0461FAE47}"/>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E98B46E0-83A8-4950-B438-AEAC05822830}"/>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7B6656C0-2E4F-4AF7-A2A9-AC9F838717E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6A1DC395-0EA5-4A84-8F25-66F5FBD42B68}"/>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41E6623C-6D2C-48E5-8A8B-E6F049F13525}"/>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7FDB0C7A-24B2-4734-B21C-AB7479016008}"/>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0E3694D9-B04B-4D77-8CF3-7FC63D1D9B37}"/>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5AFC49E3-6E4E-4BC7-A99A-2024D698D909}"/>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2AF5758E-D108-4C22-A7BC-55BA0F385BEE}"/>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2E0E88A5-647C-4CFD-9D66-B5E155ADD74F}"/>
            </a:ext>
          </a:extLst>
        </xdr:cNvPr>
        <xdr:cNvSpPr txBox="1"/>
      </xdr:nvSpPr>
      <xdr:spPr>
        <a:xfrm>
          <a:off x="3398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462214F-F1D2-4B1C-BC8C-F2E57E0AC63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EB6DF649-F546-46D6-A01C-1FC28E851A56}"/>
            </a:ext>
          </a:extLst>
        </xdr:cNvPr>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611D3AAA-8A59-4E80-BF60-603CC920AFC1}"/>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178103E7-EC36-4A9D-BEA7-766ED331C46B}"/>
            </a:ext>
          </a:extLst>
        </xdr:cNvPr>
        <xdr:cNvCxnSpPr/>
      </xdr:nvCxnSpPr>
      <xdr:spPr>
        <a:xfrm flipV="1">
          <a:off x="4177665" y="9179923"/>
          <a:ext cx="0" cy="1569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5E8C5941-D534-48B4-87A3-935B201BE281}"/>
            </a:ext>
          </a:extLst>
        </xdr:cNvPr>
        <xdr:cNvSpPr txBox="1"/>
      </xdr:nvSpPr>
      <xdr:spPr>
        <a:xfrm>
          <a:off x="4216400" y="1075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29E61FBA-C42F-4CA9-8B2A-70C534589C44}"/>
            </a:ext>
          </a:extLst>
        </xdr:cNvPr>
        <xdr:cNvCxnSpPr/>
      </xdr:nvCxnSpPr>
      <xdr:spPr>
        <a:xfrm>
          <a:off x="4108450" y="10749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36A4533F-3F40-4E77-ABE2-6AABFB75A248}"/>
            </a:ext>
          </a:extLst>
        </xdr:cNvPr>
        <xdr:cNvSpPr txBox="1"/>
      </xdr:nvSpPr>
      <xdr:spPr>
        <a:xfrm>
          <a:off x="4216400" y="896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255C0EFA-0E0C-4841-B6C7-E1E19A771B5B}"/>
            </a:ext>
          </a:extLst>
        </xdr:cNvPr>
        <xdr:cNvCxnSpPr/>
      </xdr:nvCxnSpPr>
      <xdr:spPr>
        <a:xfrm>
          <a:off x="4108450" y="91799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92546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8E9DBF25-79FA-47E0-AF9F-4EB37C2E959E}"/>
            </a:ext>
          </a:extLst>
        </xdr:cNvPr>
        <xdr:cNvSpPr txBox="1"/>
      </xdr:nvSpPr>
      <xdr:spPr>
        <a:xfrm>
          <a:off x="4216400" y="9839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F7DC9163-93A0-459F-BBC7-C31D77D8D9FB}"/>
            </a:ext>
          </a:extLst>
        </xdr:cNvPr>
        <xdr:cNvSpPr/>
      </xdr:nvSpPr>
      <xdr:spPr>
        <a:xfrm>
          <a:off x="4127500" y="98613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2AE2FE5D-87E2-46D9-AA4D-9C46EDA98362}"/>
            </a:ext>
          </a:extLst>
        </xdr:cNvPr>
        <xdr:cNvSpPr/>
      </xdr:nvSpPr>
      <xdr:spPr>
        <a:xfrm>
          <a:off x="3384550" y="97436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171269</xdr:rowOff>
    </xdr:from>
    <xdr:to>
      <xdr:col>15</xdr:col>
      <xdr:colOff>101600</xdr:colOff>
      <xdr:row>59</xdr:row>
      <xdr:rowOff>101419</xdr:rowOff>
    </xdr:to>
    <xdr:sp macro="" textlink="">
      <xdr:nvSpPr>
        <xdr:cNvPr id="178" name="フローチャート: 判断 177">
          <a:extLst>
            <a:ext uri="{FF2B5EF4-FFF2-40B4-BE49-F238E27FC236}">
              <a16:creationId xmlns:a16="http://schemas.microsoft.com/office/drawing/2014/main" id="{EA0F12F6-DE54-4381-B38B-F90FD911D0CE}"/>
            </a:ext>
          </a:extLst>
        </xdr:cNvPr>
        <xdr:cNvSpPr/>
      </xdr:nvSpPr>
      <xdr:spPr>
        <a:xfrm>
          <a:off x="2571750" y="974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79" name="フローチャート: 判断 178">
          <a:extLst>
            <a:ext uri="{FF2B5EF4-FFF2-40B4-BE49-F238E27FC236}">
              <a16:creationId xmlns:a16="http://schemas.microsoft.com/office/drawing/2014/main" id="{908437ED-29B3-4179-A4EC-B72551711564}"/>
            </a:ext>
          </a:extLst>
        </xdr:cNvPr>
        <xdr:cNvSpPr/>
      </xdr:nvSpPr>
      <xdr:spPr>
        <a:xfrm>
          <a:off x="1778000" y="96946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135346</xdr:rowOff>
    </xdr:from>
    <xdr:to>
      <xdr:col>6</xdr:col>
      <xdr:colOff>38100</xdr:colOff>
      <xdr:row>59</xdr:row>
      <xdr:rowOff>65496</xdr:rowOff>
    </xdr:to>
    <xdr:sp macro="" textlink="">
      <xdr:nvSpPr>
        <xdr:cNvPr id="180" name="フローチャート: 判断 179">
          <a:extLst>
            <a:ext uri="{FF2B5EF4-FFF2-40B4-BE49-F238E27FC236}">
              <a16:creationId xmlns:a16="http://schemas.microsoft.com/office/drawing/2014/main" id="{BDD3400F-F5E9-49C5-9C91-AD435D70658A}"/>
            </a:ext>
          </a:extLst>
        </xdr:cNvPr>
        <xdr:cNvSpPr/>
      </xdr:nvSpPr>
      <xdr:spPr>
        <a:xfrm>
          <a:off x="984250" y="97174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2F0EA9D-7A46-4C8B-B97F-7AFEE1CA23BA}"/>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B4047E0-6960-40A8-B3B0-059D3E9A9BF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66D3E9-DC04-4F8B-B728-1732C75FD52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4A3F9C2-50D4-489D-8E5A-CA520FEA27F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88DD3CB-E49B-48C5-BB81-B2549F66E426}"/>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47172</xdr:rowOff>
    </xdr:from>
    <xdr:to>
      <xdr:col>24</xdr:col>
      <xdr:colOff>114300</xdr:colOff>
      <xdr:row>56</xdr:row>
      <xdr:rowOff>148772</xdr:rowOff>
    </xdr:to>
    <xdr:sp macro="" textlink="">
      <xdr:nvSpPr>
        <xdr:cNvPr id="186" name="楕円 185">
          <a:extLst>
            <a:ext uri="{FF2B5EF4-FFF2-40B4-BE49-F238E27FC236}">
              <a16:creationId xmlns:a16="http://schemas.microsoft.com/office/drawing/2014/main" id="{7FF72692-9839-4AD8-AFC9-C58A1BDE4B40}"/>
            </a:ext>
          </a:extLst>
        </xdr:cNvPr>
        <xdr:cNvSpPr/>
      </xdr:nvSpPr>
      <xdr:spPr>
        <a:xfrm>
          <a:off x="4127500" y="929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70049</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15ED881-5583-4F44-8EEE-81EBEC9E6834}"/>
            </a:ext>
          </a:extLst>
        </xdr:cNvPr>
        <xdr:cNvSpPr txBox="1"/>
      </xdr:nvSpPr>
      <xdr:spPr>
        <a:xfrm>
          <a:off x="4216400" y="915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140244</xdr:rowOff>
    </xdr:from>
    <xdr:to>
      <xdr:col>20</xdr:col>
      <xdr:colOff>38100</xdr:colOff>
      <xdr:row>56</xdr:row>
      <xdr:rowOff>70394</xdr:rowOff>
    </xdr:to>
    <xdr:sp macro="" textlink="">
      <xdr:nvSpPr>
        <xdr:cNvPr id="188" name="楕円 187">
          <a:extLst>
            <a:ext uri="{FF2B5EF4-FFF2-40B4-BE49-F238E27FC236}">
              <a16:creationId xmlns:a16="http://schemas.microsoft.com/office/drawing/2014/main" id="{CC9B26AA-06F3-4022-98F0-977054EC5495}"/>
            </a:ext>
          </a:extLst>
        </xdr:cNvPr>
        <xdr:cNvSpPr/>
      </xdr:nvSpPr>
      <xdr:spPr>
        <a:xfrm>
          <a:off x="3384550" y="92270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19594</xdr:rowOff>
    </xdr:from>
    <xdr:to>
      <xdr:col>24</xdr:col>
      <xdr:colOff>63500</xdr:colOff>
      <xdr:row>56</xdr:row>
      <xdr:rowOff>97972</xdr:rowOff>
    </xdr:to>
    <xdr:cxnSp macro="">
      <xdr:nvCxnSpPr>
        <xdr:cNvPr id="189" name="直線コネクタ 188">
          <a:extLst>
            <a:ext uri="{FF2B5EF4-FFF2-40B4-BE49-F238E27FC236}">
              <a16:creationId xmlns:a16="http://schemas.microsoft.com/office/drawing/2014/main" id="{2714A593-A11B-4D3E-8867-1ED7D6504BEE}"/>
            </a:ext>
          </a:extLst>
        </xdr:cNvPr>
        <xdr:cNvCxnSpPr/>
      </xdr:nvCxnSpPr>
      <xdr:spPr>
        <a:xfrm>
          <a:off x="3429000" y="9271544"/>
          <a:ext cx="7493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25944</xdr:rowOff>
    </xdr:from>
    <xdr:to>
      <xdr:col>15</xdr:col>
      <xdr:colOff>101600</xdr:colOff>
      <xdr:row>63</xdr:row>
      <xdr:rowOff>127544</xdr:rowOff>
    </xdr:to>
    <xdr:sp macro="" textlink="">
      <xdr:nvSpPr>
        <xdr:cNvPr id="190" name="楕円 189">
          <a:extLst>
            <a:ext uri="{FF2B5EF4-FFF2-40B4-BE49-F238E27FC236}">
              <a16:creationId xmlns:a16="http://schemas.microsoft.com/office/drawing/2014/main" id="{003399C2-9B30-4015-B5E4-C3E35DD7C38C}"/>
            </a:ext>
          </a:extLst>
        </xdr:cNvPr>
        <xdr:cNvSpPr/>
      </xdr:nvSpPr>
      <xdr:spPr>
        <a:xfrm>
          <a:off x="2571750" y="1043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19594</xdr:rowOff>
    </xdr:from>
    <xdr:to>
      <xdr:col>19</xdr:col>
      <xdr:colOff>177800</xdr:colOff>
      <xdr:row>63</xdr:row>
      <xdr:rowOff>76744</xdr:rowOff>
    </xdr:to>
    <xdr:cxnSp macro="">
      <xdr:nvCxnSpPr>
        <xdr:cNvPr id="191" name="直線コネクタ 190">
          <a:extLst>
            <a:ext uri="{FF2B5EF4-FFF2-40B4-BE49-F238E27FC236}">
              <a16:creationId xmlns:a16="http://schemas.microsoft.com/office/drawing/2014/main" id="{7EF41A96-2122-4105-8740-DCB3EC8984E3}"/>
            </a:ext>
          </a:extLst>
        </xdr:cNvPr>
        <xdr:cNvCxnSpPr/>
      </xdr:nvCxnSpPr>
      <xdr:spPr>
        <a:xfrm flipV="1">
          <a:off x="2622550" y="9271544"/>
          <a:ext cx="806450" cy="121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145143</xdr:rowOff>
    </xdr:from>
    <xdr:to>
      <xdr:col>10</xdr:col>
      <xdr:colOff>165100</xdr:colOff>
      <xdr:row>63</xdr:row>
      <xdr:rowOff>75293</xdr:rowOff>
    </xdr:to>
    <xdr:sp macro="" textlink="">
      <xdr:nvSpPr>
        <xdr:cNvPr id="192" name="楕円 191">
          <a:extLst>
            <a:ext uri="{FF2B5EF4-FFF2-40B4-BE49-F238E27FC236}">
              <a16:creationId xmlns:a16="http://schemas.microsoft.com/office/drawing/2014/main" id="{22E1C551-D559-46F0-B2ED-6AC1F010EA7F}"/>
            </a:ext>
          </a:extLst>
        </xdr:cNvPr>
        <xdr:cNvSpPr/>
      </xdr:nvSpPr>
      <xdr:spPr>
        <a:xfrm>
          <a:off x="1778000" y="103876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24493</xdr:rowOff>
    </xdr:from>
    <xdr:to>
      <xdr:col>15</xdr:col>
      <xdr:colOff>50800</xdr:colOff>
      <xdr:row>63</xdr:row>
      <xdr:rowOff>76744</xdr:rowOff>
    </xdr:to>
    <xdr:cxnSp macro="">
      <xdr:nvCxnSpPr>
        <xdr:cNvPr id="193" name="直線コネクタ 192">
          <a:extLst>
            <a:ext uri="{FF2B5EF4-FFF2-40B4-BE49-F238E27FC236}">
              <a16:creationId xmlns:a16="http://schemas.microsoft.com/office/drawing/2014/main" id="{2516B302-6F9D-4C0B-8ECB-84A020869C34}"/>
            </a:ext>
          </a:extLst>
        </xdr:cNvPr>
        <xdr:cNvCxnSpPr/>
      </xdr:nvCxnSpPr>
      <xdr:spPr>
        <a:xfrm>
          <a:off x="1828800" y="10432143"/>
          <a:ext cx="79375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168003</xdr:rowOff>
    </xdr:from>
    <xdr:to>
      <xdr:col>6</xdr:col>
      <xdr:colOff>38100</xdr:colOff>
      <xdr:row>63</xdr:row>
      <xdr:rowOff>98153</xdr:rowOff>
    </xdr:to>
    <xdr:sp macro="" textlink="">
      <xdr:nvSpPr>
        <xdr:cNvPr id="194" name="楕円 193">
          <a:extLst>
            <a:ext uri="{FF2B5EF4-FFF2-40B4-BE49-F238E27FC236}">
              <a16:creationId xmlns:a16="http://schemas.microsoft.com/office/drawing/2014/main" id="{14424DEE-CF92-4711-B2DF-57AC266B47B6}"/>
            </a:ext>
          </a:extLst>
        </xdr:cNvPr>
        <xdr:cNvSpPr/>
      </xdr:nvSpPr>
      <xdr:spPr>
        <a:xfrm>
          <a:off x="984250" y="104105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24493</xdr:rowOff>
    </xdr:from>
    <xdr:to>
      <xdr:col>10</xdr:col>
      <xdr:colOff>114300</xdr:colOff>
      <xdr:row>63</xdr:row>
      <xdr:rowOff>47353</xdr:rowOff>
    </xdr:to>
    <xdr:cxnSp macro="">
      <xdr:nvCxnSpPr>
        <xdr:cNvPr id="195" name="直線コネクタ 194">
          <a:extLst>
            <a:ext uri="{FF2B5EF4-FFF2-40B4-BE49-F238E27FC236}">
              <a16:creationId xmlns:a16="http://schemas.microsoft.com/office/drawing/2014/main" id="{C31A741B-4CE9-4BA1-BC9E-29450E9CA253}"/>
            </a:ext>
          </a:extLst>
        </xdr:cNvPr>
        <xdr:cNvCxnSpPr/>
      </xdr:nvCxnSpPr>
      <xdr:spPr>
        <a:xfrm flipV="1">
          <a:off x="1028700" y="10432143"/>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82749</xdr:rowOff>
    </xdr:from>
    <xdr:ext cx="405111" cy="259045"/>
    <xdr:sp macro="" textlink="">
      <xdr:nvSpPr>
        <xdr:cNvPr id="196" name="n_1aveValue【体育館・プール】&#10;有形固定資産減価償却率">
          <a:extLst>
            <a:ext uri="{FF2B5EF4-FFF2-40B4-BE49-F238E27FC236}">
              <a16:creationId xmlns:a16="http://schemas.microsoft.com/office/drawing/2014/main" id="{F9D66277-8E35-478D-A291-09BE8C860185}"/>
            </a:ext>
          </a:extLst>
        </xdr:cNvPr>
        <xdr:cNvSpPr txBox="1"/>
      </xdr:nvSpPr>
      <xdr:spPr>
        <a:xfrm>
          <a:off x="3239144" y="9829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117946</xdr:rowOff>
    </xdr:from>
    <xdr:ext cx="405111" cy="259045"/>
    <xdr:sp macro="" textlink="">
      <xdr:nvSpPr>
        <xdr:cNvPr id="197" name="n_2aveValue【体育館・プール】&#10;有形固定資産減価償却率">
          <a:extLst>
            <a:ext uri="{FF2B5EF4-FFF2-40B4-BE49-F238E27FC236}">
              <a16:creationId xmlns:a16="http://schemas.microsoft.com/office/drawing/2014/main" id="{2757A8BB-3131-4EF6-BF69-E2E151CDC8A1}"/>
            </a:ext>
          </a:extLst>
        </xdr:cNvPr>
        <xdr:cNvSpPr txBox="1"/>
      </xdr:nvSpPr>
      <xdr:spPr>
        <a:xfrm>
          <a:off x="2439044" y="9534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59162</xdr:rowOff>
    </xdr:from>
    <xdr:ext cx="405111" cy="259045"/>
    <xdr:sp macro="" textlink="">
      <xdr:nvSpPr>
        <xdr:cNvPr id="198" name="n_3aveValue【体育館・プール】&#10;有形固定資産減価償却率">
          <a:extLst>
            <a:ext uri="{FF2B5EF4-FFF2-40B4-BE49-F238E27FC236}">
              <a16:creationId xmlns:a16="http://schemas.microsoft.com/office/drawing/2014/main" id="{ABCF956E-1606-45CA-AC6B-291951E9CE79}"/>
            </a:ext>
          </a:extLst>
        </xdr:cNvPr>
        <xdr:cNvSpPr txBox="1"/>
      </xdr:nvSpPr>
      <xdr:spPr>
        <a:xfrm>
          <a:off x="1645294" y="947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82023</xdr:rowOff>
    </xdr:from>
    <xdr:ext cx="405111" cy="259045"/>
    <xdr:sp macro="" textlink="">
      <xdr:nvSpPr>
        <xdr:cNvPr id="199" name="n_4aveValue【体育館・プール】&#10;有形固定資産減価償却率">
          <a:extLst>
            <a:ext uri="{FF2B5EF4-FFF2-40B4-BE49-F238E27FC236}">
              <a16:creationId xmlns:a16="http://schemas.microsoft.com/office/drawing/2014/main" id="{EE661C39-A302-4CF2-9FEF-892548C84EB1}"/>
            </a:ext>
          </a:extLst>
        </xdr:cNvPr>
        <xdr:cNvSpPr txBox="1"/>
      </xdr:nvSpPr>
      <xdr:spPr>
        <a:xfrm>
          <a:off x="851544" y="9499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86921</xdr:rowOff>
    </xdr:from>
    <xdr:ext cx="405111" cy="259045"/>
    <xdr:sp macro="" textlink="">
      <xdr:nvSpPr>
        <xdr:cNvPr id="200" name="n_1mainValue【体育館・プール】&#10;有形固定資産減価償却率">
          <a:extLst>
            <a:ext uri="{FF2B5EF4-FFF2-40B4-BE49-F238E27FC236}">
              <a16:creationId xmlns:a16="http://schemas.microsoft.com/office/drawing/2014/main" id="{4EE2F140-AB6A-40EE-B268-A1B94BB22A0D}"/>
            </a:ext>
          </a:extLst>
        </xdr:cNvPr>
        <xdr:cNvSpPr txBox="1"/>
      </xdr:nvSpPr>
      <xdr:spPr>
        <a:xfrm>
          <a:off x="3239144" y="900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118671</xdr:rowOff>
    </xdr:from>
    <xdr:ext cx="405111" cy="259045"/>
    <xdr:sp macro="" textlink="">
      <xdr:nvSpPr>
        <xdr:cNvPr id="201" name="n_2mainValue【体育館・プール】&#10;有形固定資産減価償却率">
          <a:extLst>
            <a:ext uri="{FF2B5EF4-FFF2-40B4-BE49-F238E27FC236}">
              <a16:creationId xmlns:a16="http://schemas.microsoft.com/office/drawing/2014/main" id="{ED88925D-2D5F-460C-AC66-52FB72A5E604}"/>
            </a:ext>
          </a:extLst>
        </xdr:cNvPr>
        <xdr:cNvSpPr txBox="1"/>
      </xdr:nvSpPr>
      <xdr:spPr>
        <a:xfrm>
          <a:off x="2439044" y="10526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66420</xdr:rowOff>
    </xdr:from>
    <xdr:ext cx="405111" cy="259045"/>
    <xdr:sp macro="" textlink="">
      <xdr:nvSpPr>
        <xdr:cNvPr id="202" name="n_3mainValue【体育館・プール】&#10;有形固定資産減価償却率">
          <a:extLst>
            <a:ext uri="{FF2B5EF4-FFF2-40B4-BE49-F238E27FC236}">
              <a16:creationId xmlns:a16="http://schemas.microsoft.com/office/drawing/2014/main" id="{418D784F-E31D-453E-AB05-41AB5B50F421}"/>
            </a:ext>
          </a:extLst>
        </xdr:cNvPr>
        <xdr:cNvSpPr txBox="1"/>
      </xdr:nvSpPr>
      <xdr:spPr>
        <a:xfrm>
          <a:off x="1645294" y="10474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89280</xdr:rowOff>
    </xdr:from>
    <xdr:ext cx="405111" cy="259045"/>
    <xdr:sp macro="" textlink="">
      <xdr:nvSpPr>
        <xdr:cNvPr id="203" name="n_4mainValue【体育館・プール】&#10;有形固定資産減価償却率">
          <a:extLst>
            <a:ext uri="{FF2B5EF4-FFF2-40B4-BE49-F238E27FC236}">
              <a16:creationId xmlns:a16="http://schemas.microsoft.com/office/drawing/2014/main" id="{BA5C1A52-F219-47CB-BD17-AC27AE08D56F}"/>
            </a:ext>
          </a:extLst>
        </xdr:cNvPr>
        <xdr:cNvSpPr txBox="1"/>
      </xdr:nvSpPr>
      <xdr:spPr>
        <a:xfrm>
          <a:off x="851544" y="10496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B328656-DA52-4908-B8DB-3C1AA05DCD0C}"/>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7D171A6C-187D-4041-ABA9-F503B54337A9}"/>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9DECFFDE-7DB1-48FE-95CD-B5E4DC7523A4}"/>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E3CAC78-154D-4841-8630-768633CB3E5D}"/>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81DC30E-B2CD-44FF-A958-E242452663D2}"/>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F703024-7306-4DFC-BB3C-E06859DB4B87}"/>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4992EF5-6DE5-4C9F-8A31-7A6AE87ACAFA}"/>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663BFC05-D90D-4DAC-AA13-CAFADADFE9C4}"/>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5767A127-CF75-4AA7-847B-AF02AFA0E49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57B6E48-64B0-4618-A178-A7BE352C814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6B474AAF-3F29-4EC3-8C70-1DB04989B314}"/>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B61092A9-3749-4269-B409-5ACC77354342}"/>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72767D28-954F-4FAF-92D1-2E0E806FBB44}"/>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5D51C316-B716-4EFF-BF46-CD7C120AC199}"/>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5F8CC6D3-DBB3-40A4-B217-A6EB48BAE2A2}"/>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09C721A9-5DF8-4927-B8B7-51B3E4B7DC17}"/>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87EFAFCE-2627-4105-840C-10A6A8FC6613}"/>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3D75C75C-AEB9-4C46-87DC-F45C319E13BD}"/>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DA666851-59D7-43EA-9FF1-BD14031F7929}"/>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6ABDFD3B-81F9-4E3B-94BA-6E9FDA847895}"/>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6762E657-4D36-4902-881D-F8374A2DC463}"/>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F50E50AC-8C01-4DAC-B9D8-5AB4E23174A6}"/>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57661CC2-F5E9-4186-A7CD-8C900C75E31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9C355823-DC50-4908-8A62-3BDC741BCA97}"/>
            </a:ext>
          </a:extLst>
        </xdr:cNvPr>
        <xdr:cNvCxnSpPr/>
      </xdr:nvCxnSpPr>
      <xdr:spPr>
        <a:xfrm flipV="1">
          <a:off x="9429115" y="9432290"/>
          <a:ext cx="0" cy="1009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1062D6B5-D0EA-4B90-8550-F4A71D53C5D1}"/>
            </a:ext>
          </a:extLst>
        </xdr:cNvPr>
        <xdr:cNvSpPr txBox="1"/>
      </xdr:nvSpPr>
      <xdr:spPr>
        <a:xfrm>
          <a:off x="9467850"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84B6A7E4-D4BF-467C-B841-D2061FE310B9}"/>
            </a:ext>
          </a:extLst>
        </xdr:cNvPr>
        <xdr:cNvCxnSpPr/>
      </xdr:nvCxnSpPr>
      <xdr:spPr>
        <a:xfrm>
          <a:off x="9359900" y="10441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0" name="【体育館・プール】&#10;一人当たり面積最大値テキスト">
          <a:extLst>
            <a:ext uri="{FF2B5EF4-FFF2-40B4-BE49-F238E27FC236}">
              <a16:creationId xmlns:a16="http://schemas.microsoft.com/office/drawing/2014/main" id="{7AFAE9FD-52D9-4CA6-9753-CC867165DEC9}"/>
            </a:ext>
          </a:extLst>
        </xdr:cNvPr>
        <xdr:cNvSpPr txBox="1"/>
      </xdr:nvSpPr>
      <xdr:spPr>
        <a:xfrm>
          <a:off x="9467850" y="922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3AF16F73-235A-46D3-A14E-34A6E4A14029}"/>
            </a:ext>
          </a:extLst>
        </xdr:cNvPr>
        <xdr:cNvCxnSpPr/>
      </xdr:nvCxnSpPr>
      <xdr:spPr>
        <a:xfrm>
          <a:off x="9359900" y="94322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22877</xdr:rowOff>
    </xdr:from>
    <xdr:ext cx="469744" cy="259045"/>
    <xdr:sp macro="" textlink="">
      <xdr:nvSpPr>
        <xdr:cNvPr id="232" name="【体育館・プール】&#10;一人当たり面積平均値テキスト">
          <a:extLst>
            <a:ext uri="{FF2B5EF4-FFF2-40B4-BE49-F238E27FC236}">
              <a16:creationId xmlns:a16="http://schemas.microsoft.com/office/drawing/2014/main" id="{4AC39A21-3857-4387-BF89-F7E28E6B0719}"/>
            </a:ext>
          </a:extLst>
        </xdr:cNvPr>
        <xdr:cNvSpPr txBox="1"/>
      </xdr:nvSpPr>
      <xdr:spPr>
        <a:xfrm>
          <a:off x="9467850" y="9935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4A71D272-EC5E-4491-87B9-5393818AB276}"/>
            </a:ext>
          </a:extLst>
        </xdr:cNvPr>
        <xdr:cNvSpPr/>
      </xdr:nvSpPr>
      <xdr:spPr>
        <a:xfrm>
          <a:off x="9398000" y="9956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0F2E17B6-8D03-40E8-BF56-4272EEF5F1C5}"/>
            </a:ext>
          </a:extLst>
        </xdr:cNvPr>
        <xdr:cNvSpPr/>
      </xdr:nvSpPr>
      <xdr:spPr>
        <a:xfrm>
          <a:off x="8636000" y="9991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a:extLst>
            <a:ext uri="{FF2B5EF4-FFF2-40B4-BE49-F238E27FC236}">
              <a16:creationId xmlns:a16="http://schemas.microsoft.com/office/drawing/2014/main" id="{0AA22F4A-1C94-4AB4-A5EC-5FB64A74F327}"/>
            </a:ext>
          </a:extLst>
        </xdr:cNvPr>
        <xdr:cNvSpPr/>
      </xdr:nvSpPr>
      <xdr:spPr>
        <a:xfrm>
          <a:off x="7842250" y="10006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a:extLst>
            <a:ext uri="{FF2B5EF4-FFF2-40B4-BE49-F238E27FC236}">
              <a16:creationId xmlns:a16="http://schemas.microsoft.com/office/drawing/2014/main" id="{127BBADD-6B1B-40F7-A659-ADD0D6C60219}"/>
            </a:ext>
          </a:extLst>
        </xdr:cNvPr>
        <xdr:cNvSpPr/>
      </xdr:nvSpPr>
      <xdr:spPr>
        <a:xfrm>
          <a:off x="7029450" y="9714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a:extLst>
            <a:ext uri="{FF2B5EF4-FFF2-40B4-BE49-F238E27FC236}">
              <a16:creationId xmlns:a16="http://schemas.microsoft.com/office/drawing/2014/main" id="{E472D930-38AA-4B05-BA7B-04FF9DCDA8C5}"/>
            </a:ext>
          </a:extLst>
        </xdr:cNvPr>
        <xdr:cNvSpPr/>
      </xdr:nvSpPr>
      <xdr:spPr>
        <a:xfrm>
          <a:off x="6235700" y="10036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CB28324-33B9-49E6-8AED-9C62903596A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6229E74-7073-453D-8A8D-76D87BEF877E}"/>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D6A1E1E-535E-41DB-8759-451CDDB1BC7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1591036-143F-4FB7-AB14-71910570BE68}"/>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E46CDEB-A811-435C-A2DA-11D733113A30}"/>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93980</xdr:rowOff>
    </xdr:from>
    <xdr:to>
      <xdr:col>55</xdr:col>
      <xdr:colOff>50800</xdr:colOff>
      <xdr:row>58</xdr:row>
      <xdr:rowOff>24130</xdr:rowOff>
    </xdr:to>
    <xdr:sp macro="" textlink="">
      <xdr:nvSpPr>
        <xdr:cNvPr id="243" name="楕円 242">
          <a:extLst>
            <a:ext uri="{FF2B5EF4-FFF2-40B4-BE49-F238E27FC236}">
              <a16:creationId xmlns:a16="http://schemas.microsoft.com/office/drawing/2014/main" id="{8A80757E-86DB-49E2-B58D-D195EFDFFF6E}"/>
            </a:ext>
          </a:extLst>
        </xdr:cNvPr>
        <xdr:cNvSpPr/>
      </xdr:nvSpPr>
      <xdr:spPr>
        <a:xfrm>
          <a:off x="9398000" y="9511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116857</xdr:rowOff>
    </xdr:from>
    <xdr:ext cx="469744" cy="259045"/>
    <xdr:sp macro="" textlink="">
      <xdr:nvSpPr>
        <xdr:cNvPr id="244" name="【体育館・プール】&#10;一人当たり面積該当値テキスト">
          <a:extLst>
            <a:ext uri="{FF2B5EF4-FFF2-40B4-BE49-F238E27FC236}">
              <a16:creationId xmlns:a16="http://schemas.microsoft.com/office/drawing/2014/main" id="{19254020-1578-4570-8798-60962A19A129}"/>
            </a:ext>
          </a:extLst>
        </xdr:cNvPr>
        <xdr:cNvSpPr txBox="1"/>
      </xdr:nvSpPr>
      <xdr:spPr>
        <a:xfrm>
          <a:off x="9467850" y="936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93980</xdr:rowOff>
    </xdr:from>
    <xdr:to>
      <xdr:col>50</xdr:col>
      <xdr:colOff>165100</xdr:colOff>
      <xdr:row>58</xdr:row>
      <xdr:rowOff>24130</xdr:rowOff>
    </xdr:to>
    <xdr:sp macro="" textlink="">
      <xdr:nvSpPr>
        <xdr:cNvPr id="245" name="楕円 244">
          <a:extLst>
            <a:ext uri="{FF2B5EF4-FFF2-40B4-BE49-F238E27FC236}">
              <a16:creationId xmlns:a16="http://schemas.microsoft.com/office/drawing/2014/main" id="{66CC8A75-7A38-424D-B8EB-4E2D20F3E492}"/>
            </a:ext>
          </a:extLst>
        </xdr:cNvPr>
        <xdr:cNvSpPr/>
      </xdr:nvSpPr>
      <xdr:spPr>
        <a:xfrm>
          <a:off x="8636000" y="9511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144780</xdr:rowOff>
    </xdr:from>
    <xdr:to>
      <xdr:col>55</xdr:col>
      <xdr:colOff>0</xdr:colOff>
      <xdr:row>57</xdr:row>
      <xdr:rowOff>144780</xdr:rowOff>
    </xdr:to>
    <xdr:cxnSp macro="">
      <xdr:nvCxnSpPr>
        <xdr:cNvPr id="246" name="直線コネクタ 245">
          <a:extLst>
            <a:ext uri="{FF2B5EF4-FFF2-40B4-BE49-F238E27FC236}">
              <a16:creationId xmlns:a16="http://schemas.microsoft.com/office/drawing/2014/main" id="{5EC95F32-B3C8-4C11-8321-B499963F721A}"/>
            </a:ext>
          </a:extLst>
        </xdr:cNvPr>
        <xdr:cNvCxnSpPr/>
      </xdr:nvCxnSpPr>
      <xdr:spPr>
        <a:xfrm>
          <a:off x="8686800" y="956183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147320</xdr:rowOff>
    </xdr:from>
    <xdr:to>
      <xdr:col>46</xdr:col>
      <xdr:colOff>38100</xdr:colOff>
      <xdr:row>59</xdr:row>
      <xdr:rowOff>77470</xdr:rowOff>
    </xdr:to>
    <xdr:sp macro="" textlink="">
      <xdr:nvSpPr>
        <xdr:cNvPr id="247" name="楕円 246">
          <a:extLst>
            <a:ext uri="{FF2B5EF4-FFF2-40B4-BE49-F238E27FC236}">
              <a16:creationId xmlns:a16="http://schemas.microsoft.com/office/drawing/2014/main" id="{C441438B-5A49-4008-9EB2-D8E54C0C1E8F}"/>
            </a:ext>
          </a:extLst>
        </xdr:cNvPr>
        <xdr:cNvSpPr/>
      </xdr:nvSpPr>
      <xdr:spPr>
        <a:xfrm>
          <a:off x="7842250" y="97294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144780</xdr:rowOff>
    </xdr:from>
    <xdr:to>
      <xdr:col>50</xdr:col>
      <xdr:colOff>114300</xdr:colOff>
      <xdr:row>59</xdr:row>
      <xdr:rowOff>26670</xdr:rowOff>
    </xdr:to>
    <xdr:cxnSp macro="">
      <xdr:nvCxnSpPr>
        <xdr:cNvPr id="248" name="直線コネクタ 247">
          <a:extLst>
            <a:ext uri="{FF2B5EF4-FFF2-40B4-BE49-F238E27FC236}">
              <a16:creationId xmlns:a16="http://schemas.microsoft.com/office/drawing/2014/main" id="{6FC74156-33B7-4C4D-ACEC-B603BB8ECAFC}"/>
            </a:ext>
          </a:extLst>
        </xdr:cNvPr>
        <xdr:cNvCxnSpPr/>
      </xdr:nvCxnSpPr>
      <xdr:spPr>
        <a:xfrm flipV="1">
          <a:off x="7886700" y="9561830"/>
          <a:ext cx="800100" cy="2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132080</xdr:rowOff>
    </xdr:from>
    <xdr:to>
      <xdr:col>41</xdr:col>
      <xdr:colOff>101600</xdr:colOff>
      <xdr:row>59</xdr:row>
      <xdr:rowOff>62230</xdr:rowOff>
    </xdr:to>
    <xdr:sp macro="" textlink="">
      <xdr:nvSpPr>
        <xdr:cNvPr id="249" name="楕円 248">
          <a:extLst>
            <a:ext uri="{FF2B5EF4-FFF2-40B4-BE49-F238E27FC236}">
              <a16:creationId xmlns:a16="http://schemas.microsoft.com/office/drawing/2014/main" id="{B7A67824-8E14-4BBA-9BA2-55274E3A2C9E}"/>
            </a:ext>
          </a:extLst>
        </xdr:cNvPr>
        <xdr:cNvSpPr/>
      </xdr:nvSpPr>
      <xdr:spPr>
        <a:xfrm>
          <a:off x="7029450" y="9714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11430</xdr:rowOff>
    </xdr:from>
    <xdr:to>
      <xdr:col>45</xdr:col>
      <xdr:colOff>177800</xdr:colOff>
      <xdr:row>59</xdr:row>
      <xdr:rowOff>26670</xdr:rowOff>
    </xdr:to>
    <xdr:cxnSp macro="">
      <xdr:nvCxnSpPr>
        <xdr:cNvPr id="250" name="直線コネクタ 249">
          <a:extLst>
            <a:ext uri="{FF2B5EF4-FFF2-40B4-BE49-F238E27FC236}">
              <a16:creationId xmlns:a16="http://schemas.microsoft.com/office/drawing/2014/main" id="{102FACC9-46F4-4626-AD34-D7DA05C803FB}"/>
            </a:ext>
          </a:extLst>
        </xdr:cNvPr>
        <xdr:cNvCxnSpPr/>
      </xdr:nvCxnSpPr>
      <xdr:spPr>
        <a:xfrm>
          <a:off x="7080250" y="9758680"/>
          <a:ext cx="8064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86360</xdr:rowOff>
    </xdr:from>
    <xdr:to>
      <xdr:col>36</xdr:col>
      <xdr:colOff>165100</xdr:colOff>
      <xdr:row>61</xdr:row>
      <xdr:rowOff>16510</xdr:rowOff>
    </xdr:to>
    <xdr:sp macro="" textlink="">
      <xdr:nvSpPr>
        <xdr:cNvPr id="251" name="楕円 250">
          <a:extLst>
            <a:ext uri="{FF2B5EF4-FFF2-40B4-BE49-F238E27FC236}">
              <a16:creationId xmlns:a16="http://schemas.microsoft.com/office/drawing/2014/main" id="{E0A7C579-3AAC-4FEE-B2E7-002026110657}"/>
            </a:ext>
          </a:extLst>
        </xdr:cNvPr>
        <xdr:cNvSpPr/>
      </xdr:nvSpPr>
      <xdr:spPr>
        <a:xfrm>
          <a:off x="6235700" y="9998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11430</xdr:rowOff>
    </xdr:from>
    <xdr:to>
      <xdr:col>41</xdr:col>
      <xdr:colOff>50800</xdr:colOff>
      <xdr:row>60</xdr:row>
      <xdr:rowOff>137160</xdr:rowOff>
    </xdr:to>
    <xdr:cxnSp macro="">
      <xdr:nvCxnSpPr>
        <xdr:cNvPr id="252" name="直線コネクタ 251">
          <a:extLst>
            <a:ext uri="{FF2B5EF4-FFF2-40B4-BE49-F238E27FC236}">
              <a16:creationId xmlns:a16="http://schemas.microsoft.com/office/drawing/2014/main" id="{62A30F45-D283-45B9-A305-54071E4B25B0}"/>
            </a:ext>
          </a:extLst>
        </xdr:cNvPr>
        <xdr:cNvCxnSpPr/>
      </xdr:nvCxnSpPr>
      <xdr:spPr>
        <a:xfrm flipV="1">
          <a:off x="6286500" y="9758680"/>
          <a:ext cx="793750" cy="29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17</xdr:rowOff>
    </xdr:from>
    <xdr:ext cx="469744" cy="259045"/>
    <xdr:sp macro="" textlink="">
      <xdr:nvSpPr>
        <xdr:cNvPr id="253" name="n_1aveValue【体育館・プール】&#10;一人当たり面積">
          <a:extLst>
            <a:ext uri="{FF2B5EF4-FFF2-40B4-BE49-F238E27FC236}">
              <a16:creationId xmlns:a16="http://schemas.microsoft.com/office/drawing/2014/main" id="{25EDE99D-AF36-4753-B96B-5B86FCB561CF}"/>
            </a:ext>
          </a:extLst>
        </xdr:cNvPr>
        <xdr:cNvSpPr txBox="1"/>
      </xdr:nvSpPr>
      <xdr:spPr>
        <a:xfrm>
          <a:off x="8458277" y="1007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15257</xdr:rowOff>
    </xdr:from>
    <xdr:ext cx="469744" cy="259045"/>
    <xdr:sp macro="" textlink="">
      <xdr:nvSpPr>
        <xdr:cNvPr id="254" name="n_2aveValue【体育館・プール】&#10;一人当たり面積">
          <a:extLst>
            <a:ext uri="{FF2B5EF4-FFF2-40B4-BE49-F238E27FC236}">
              <a16:creationId xmlns:a16="http://schemas.microsoft.com/office/drawing/2014/main" id="{9AFF848C-0D22-4E99-B59B-214AB2A64B2F}"/>
            </a:ext>
          </a:extLst>
        </xdr:cNvPr>
        <xdr:cNvSpPr txBox="1"/>
      </xdr:nvSpPr>
      <xdr:spPr>
        <a:xfrm>
          <a:off x="7677227" y="1009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53357</xdr:rowOff>
    </xdr:from>
    <xdr:ext cx="469744" cy="259045"/>
    <xdr:sp macro="" textlink="">
      <xdr:nvSpPr>
        <xdr:cNvPr id="255" name="n_3aveValue【体育館・プール】&#10;一人当たり面積">
          <a:extLst>
            <a:ext uri="{FF2B5EF4-FFF2-40B4-BE49-F238E27FC236}">
              <a16:creationId xmlns:a16="http://schemas.microsoft.com/office/drawing/2014/main" id="{48FD267C-A100-4426-ADDE-8A6AF4C1A453}"/>
            </a:ext>
          </a:extLst>
        </xdr:cNvPr>
        <xdr:cNvSpPr txBox="1"/>
      </xdr:nvSpPr>
      <xdr:spPr>
        <a:xfrm>
          <a:off x="6864427" y="980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45737</xdr:rowOff>
    </xdr:from>
    <xdr:ext cx="469744" cy="259045"/>
    <xdr:sp macro="" textlink="">
      <xdr:nvSpPr>
        <xdr:cNvPr id="256" name="n_4aveValue【体育館・プール】&#10;一人当たり面積">
          <a:extLst>
            <a:ext uri="{FF2B5EF4-FFF2-40B4-BE49-F238E27FC236}">
              <a16:creationId xmlns:a16="http://schemas.microsoft.com/office/drawing/2014/main" id="{BAC2ADA5-0CCE-4847-9A11-8CE53FD5C27C}"/>
            </a:ext>
          </a:extLst>
        </xdr:cNvPr>
        <xdr:cNvSpPr txBox="1"/>
      </xdr:nvSpPr>
      <xdr:spPr>
        <a:xfrm>
          <a:off x="6070677" y="101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40657</xdr:rowOff>
    </xdr:from>
    <xdr:ext cx="469744" cy="259045"/>
    <xdr:sp macro="" textlink="">
      <xdr:nvSpPr>
        <xdr:cNvPr id="257" name="n_1mainValue【体育館・プール】&#10;一人当たり面積">
          <a:extLst>
            <a:ext uri="{FF2B5EF4-FFF2-40B4-BE49-F238E27FC236}">
              <a16:creationId xmlns:a16="http://schemas.microsoft.com/office/drawing/2014/main" id="{27520A42-2E56-4E09-B6D3-A77DA30C87A8}"/>
            </a:ext>
          </a:extLst>
        </xdr:cNvPr>
        <xdr:cNvSpPr txBox="1"/>
      </xdr:nvSpPr>
      <xdr:spPr>
        <a:xfrm>
          <a:off x="8458277" y="929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93997</xdr:rowOff>
    </xdr:from>
    <xdr:ext cx="469744" cy="259045"/>
    <xdr:sp macro="" textlink="">
      <xdr:nvSpPr>
        <xdr:cNvPr id="258" name="n_2mainValue【体育館・プール】&#10;一人当たり面積">
          <a:extLst>
            <a:ext uri="{FF2B5EF4-FFF2-40B4-BE49-F238E27FC236}">
              <a16:creationId xmlns:a16="http://schemas.microsoft.com/office/drawing/2014/main" id="{4D7EBB93-A9C7-41E0-A8E6-9044EB312EA3}"/>
            </a:ext>
          </a:extLst>
        </xdr:cNvPr>
        <xdr:cNvSpPr txBox="1"/>
      </xdr:nvSpPr>
      <xdr:spPr>
        <a:xfrm>
          <a:off x="7677227" y="951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78757</xdr:rowOff>
    </xdr:from>
    <xdr:ext cx="469744" cy="259045"/>
    <xdr:sp macro="" textlink="">
      <xdr:nvSpPr>
        <xdr:cNvPr id="259" name="n_3mainValue【体育館・プール】&#10;一人当たり面積">
          <a:extLst>
            <a:ext uri="{FF2B5EF4-FFF2-40B4-BE49-F238E27FC236}">
              <a16:creationId xmlns:a16="http://schemas.microsoft.com/office/drawing/2014/main" id="{9BB860E0-9097-456E-80F7-40DA8B7D7047}"/>
            </a:ext>
          </a:extLst>
        </xdr:cNvPr>
        <xdr:cNvSpPr txBox="1"/>
      </xdr:nvSpPr>
      <xdr:spPr>
        <a:xfrm>
          <a:off x="6864427"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33037</xdr:rowOff>
    </xdr:from>
    <xdr:ext cx="469744" cy="259045"/>
    <xdr:sp macro="" textlink="">
      <xdr:nvSpPr>
        <xdr:cNvPr id="260" name="n_4mainValue【体育館・プール】&#10;一人当たり面積">
          <a:extLst>
            <a:ext uri="{FF2B5EF4-FFF2-40B4-BE49-F238E27FC236}">
              <a16:creationId xmlns:a16="http://schemas.microsoft.com/office/drawing/2014/main" id="{46294B59-445E-4B29-8577-37950754D84B}"/>
            </a:ext>
          </a:extLst>
        </xdr:cNvPr>
        <xdr:cNvSpPr txBox="1"/>
      </xdr:nvSpPr>
      <xdr:spPr>
        <a:xfrm>
          <a:off x="6070677" y="9780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953F342-45E5-4ABD-8D3F-286311A62DD4}"/>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6F2CFEF-D6A9-4F3B-B4E2-13612228C85B}"/>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A1E6446C-8534-413E-8292-AFBD9F47E6DA}"/>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42D667E-C160-41EC-A15D-C983223E67DD}"/>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E4535195-3EE7-4871-B06A-D919FA8DF841}"/>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4AB3DEFD-E87D-4536-A1FD-D723ED502E7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2F883CE-BD06-4F51-87C8-BBDF0AE6E2D1}"/>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A65D10E-BD5B-403E-8519-C60A0C609BD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C102F5DC-2318-4247-BFB3-C23F2CAADB69}"/>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D86B1539-A998-453D-95D8-90078702215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B2674026-0F82-4B0F-8CD3-5BB86636FD44}"/>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6D7DACED-22F3-4484-9F54-5B10CA8FC4B6}"/>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4CFF5850-A654-4F4A-8AAD-64A445AF326C}"/>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A7C7EBB0-1C3E-4C06-A5E2-B68A3080215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80FF7A0F-ABDA-48A3-92B6-1FEA8BCDBBC8}"/>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621EA8E1-CCEF-4B8A-8864-D770B5CE8B24}"/>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45CFAC3B-C5C5-4C8E-95BB-567D3DF66E8D}"/>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D94C968D-DA66-450C-B96A-3C9BE23838DD}"/>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B6DF6534-1B81-42F3-962A-AB94BFAAA6EB}"/>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AF811DE4-71D1-46BF-9800-138E13D8B4CC}"/>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D903F6FA-529F-4013-95CD-31538D1257E6}"/>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35D128A6-0FD7-46BD-AE66-50953FD04245}"/>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B7735C50-64A4-47F4-8A0B-3F53D23C104F}"/>
            </a:ext>
          </a:extLst>
        </xdr:cNvPr>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EEEBC74-6A41-4AC7-89E7-9D14D60FBB65}"/>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C173E9C2-DA88-4067-BE94-E17F0DC4FA8E}"/>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5D728823-57E2-4E92-B4EB-FE9B9F91E28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79A12F97-95D5-4586-AEA2-4C672B13CE71}"/>
            </a:ext>
          </a:extLst>
        </xdr:cNvPr>
        <xdr:cNvCxnSpPr/>
      </xdr:nvCxnSpPr>
      <xdr:spPr>
        <a:xfrm flipV="1">
          <a:off x="4177665" y="12945111"/>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EFB1EAB8-C0E1-453C-8A18-E3F9E562F2EC}"/>
            </a:ext>
          </a:extLst>
        </xdr:cNvPr>
        <xdr:cNvSpPr txBox="1"/>
      </xdr:nvSpPr>
      <xdr:spPr>
        <a:xfrm>
          <a:off x="4216400"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9CB7DEB9-085A-4EA5-9284-6DBF5D93E642}"/>
            </a:ext>
          </a:extLst>
        </xdr:cNvPr>
        <xdr:cNvCxnSpPr/>
      </xdr:nvCxnSpPr>
      <xdr:spPr>
        <a:xfrm>
          <a:off x="4108450" y="14157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4FDE5AD-319E-41FA-B2DC-5A18E97B81A8}"/>
            </a:ext>
          </a:extLst>
        </xdr:cNvPr>
        <xdr:cNvSpPr txBox="1"/>
      </xdr:nvSpPr>
      <xdr:spPr>
        <a:xfrm>
          <a:off x="4216400" y="1272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D36FAF5D-821B-441D-A172-BA7ACCA88C1B}"/>
            </a:ext>
          </a:extLst>
        </xdr:cNvPr>
        <xdr:cNvCxnSpPr/>
      </xdr:nvCxnSpPr>
      <xdr:spPr>
        <a:xfrm>
          <a:off x="4108450" y="12945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162033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60ED96A7-F852-4096-934B-AC236ECC52F5}"/>
            </a:ext>
          </a:extLst>
        </xdr:cNvPr>
        <xdr:cNvSpPr txBox="1"/>
      </xdr:nvSpPr>
      <xdr:spPr>
        <a:xfrm>
          <a:off x="4216400" y="13046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38025AA1-4B6A-432D-A111-C21EA0B46748}"/>
            </a:ext>
          </a:extLst>
        </xdr:cNvPr>
        <xdr:cNvSpPr/>
      </xdr:nvSpPr>
      <xdr:spPr>
        <a:xfrm>
          <a:off x="4127500" y="131884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2496874D-DF57-4009-AE71-65C57DC1B5BE}"/>
            </a:ext>
          </a:extLst>
        </xdr:cNvPr>
        <xdr:cNvSpPr/>
      </xdr:nvSpPr>
      <xdr:spPr>
        <a:xfrm>
          <a:off x="3384550" y="131198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5262</xdr:rowOff>
    </xdr:from>
    <xdr:to>
      <xdr:col>15</xdr:col>
      <xdr:colOff>101600</xdr:colOff>
      <xdr:row>79</xdr:row>
      <xdr:rowOff>106862</xdr:rowOff>
    </xdr:to>
    <xdr:sp macro="" textlink="">
      <xdr:nvSpPr>
        <xdr:cNvPr id="295" name="フローチャート: 判断 294">
          <a:extLst>
            <a:ext uri="{FF2B5EF4-FFF2-40B4-BE49-F238E27FC236}">
              <a16:creationId xmlns:a16="http://schemas.microsoft.com/office/drawing/2014/main" id="{C37F848A-75CE-479D-9DC7-666F047AFB44}"/>
            </a:ext>
          </a:extLst>
        </xdr:cNvPr>
        <xdr:cNvSpPr/>
      </xdr:nvSpPr>
      <xdr:spPr>
        <a:xfrm>
          <a:off x="2571750" y="13054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851FE113-D866-44C7-B05C-2A813D6B40EA}"/>
            </a:ext>
          </a:extLst>
        </xdr:cNvPr>
        <xdr:cNvSpPr/>
      </xdr:nvSpPr>
      <xdr:spPr>
        <a:xfrm>
          <a:off x="1778000" y="13031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111398</xdr:rowOff>
    </xdr:from>
    <xdr:to>
      <xdr:col>6</xdr:col>
      <xdr:colOff>38100</xdr:colOff>
      <xdr:row>79</xdr:row>
      <xdr:rowOff>41548</xdr:rowOff>
    </xdr:to>
    <xdr:sp macro="" textlink="">
      <xdr:nvSpPr>
        <xdr:cNvPr id="297" name="フローチャート: 判断 296">
          <a:extLst>
            <a:ext uri="{FF2B5EF4-FFF2-40B4-BE49-F238E27FC236}">
              <a16:creationId xmlns:a16="http://schemas.microsoft.com/office/drawing/2014/main" id="{E61C7347-AAF8-452E-ABF2-99E4374EDCEB}"/>
            </a:ext>
          </a:extLst>
        </xdr:cNvPr>
        <xdr:cNvSpPr/>
      </xdr:nvSpPr>
      <xdr:spPr>
        <a:xfrm>
          <a:off x="984250" y="129955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574BD01-0A4C-46FD-90AF-83C5B8AFC285}"/>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D7F8A44-445D-4C0E-AFEA-90BE4374F8EA}"/>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4A7419D-E528-454A-AF3A-F26A17C2709F}"/>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1075BBC-4326-4A4C-891B-9EBD0CCFA98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072E8F5-E911-479B-A97D-968384A02831}"/>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91802</xdr:rowOff>
    </xdr:from>
    <xdr:to>
      <xdr:col>24</xdr:col>
      <xdr:colOff>114300</xdr:colOff>
      <xdr:row>81</xdr:row>
      <xdr:rowOff>21952</xdr:rowOff>
    </xdr:to>
    <xdr:sp macro="" textlink="">
      <xdr:nvSpPr>
        <xdr:cNvPr id="303" name="楕円 302">
          <a:extLst>
            <a:ext uri="{FF2B5EF4-FFF2-40B4-BE49-F238E27FC236}">
              <a16:creationId xmlns:a16="http://schemas.microsoft.com/office/drawing/2014/main" id="{E45EA656-EF2C-4A1C-A5EC-018E76EA0CBE}"/>
            </a:ext>
          </a:extLst>
        </xdr:cNvPr>
        <xdr:cNvSpPr/>
      </xdr:nvSpPr>
      <xdr:spPr>
        <a:xfrm>
          <a:off x="4127500" y="133061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70229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3BBDCDD5-BD40-44DD-ADBA-933B8D250CF0}"/>
            </a:ext>
          </a:extLst>
        </xdr:cNvPr>
        <xdr:cNvSpPr txBox="1"/>
      </xdr:nvSpPr>
      <xdr:spPr>
        <a:xfrm>
          <a:off x="4216400" y="1328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75474</xdr:rowOff>
    </xdr:from>
    <xdr:to>
      <xdr:col>20</xdr:col>
      <xdr:colOff>38100</xdr:colOff>
      <xdr:row>81</xdr:row>
      <xdr:rowOff>5624</xdr:rowOff>
    </xdr:to>
    <xdr:sp macro="" textlink="">
      <xdr:nvSpPr>
        <xdr:cNvPr id="305" name="楕円 304">
          <a:extLst>
            <a:ext uri="{FF2B5EF4-FFF2-40B4-BE49-F238E27FC236}">
              <a16:creationId xmlns:a16="http://schemas.microsoft.com/office/drawing/2014/main" id="{7315E74C-6549-4EC1-ACBF-74E83B1B1EC5}"/>
            </a:ext>
          </a:extLst>
        </xdr:cNvPr>
        <xdr:cNvSpPr/>
      </xdr:nvSpPr>
      <xdr:spPr>
        <a:xfrm>
          <a:off x="3384550" y="132898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126274</xdr:rowOff>
    </xdr:from>
    <xdr:to>
      <xdr:col>24</xdr:col>
      <xdr:colOff>63500</xdr:colOff>
      <xdr:row>80</xdr:row>
      <xdr:rowOff>142602</xdr:rowOff>
    </xdr:to>
    <xdr:cxnSp macro="">
      <xdr:nvCxnSpPr>
        <xdr:cNvPr id="306" name="直線コネクタ 305">
          <a:extLst>
            <a:ext uri="{FF2B5EF4-FFF2-40B4-BE49-F238E27FC236}">
              <a16:creationId xmlns:a16="http://schemas.microsoft.com/office/drawing/2014/main" id="{565EA822-BABB-46E8-9D5F-D798721628CE}"/>
            </a:ext>
          </a:extLst>
        </xdr:cNvPr>
        <xdr:cNvCxnSpPr/>
      </xdr:nvCxnSpPr>
      <xdr:spPr>
        <a:xfrm>
          <a:off x="3429000" y="13340624"/>
          <a:ext cx="7493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10161</xdr:rowOff>
    </xdr:from>
    <xdr:to>
      <xdr:col>15</xdr:col>
      <xdr:colOff>101600</xdr:colOff>
      <xdr:row>80</xdr:row>
      <xdr:rowOff>111761</xdr:rowOff>
    </xdr:to>
    <xdr:sp macro="" textlink="">
      <xdr:nvSpPr>
        <xdr:cNvPr id="307" name="楕円 306">
          <a:extLst>
            <a:ext uri="{FF2B5EF4-FFF2-40B4-BE49-F238E27FC236}">
              <a16:creationId xmlns:a16="http://schemas.microsoft.com/office/drawing/2014/main" id="{2EDDC210-ED33-4332-A358-EED2DCC2F40A}"/>
            </a:ext>
          </a:extLst>
        </xdr:cNvPr>
        <xdr:cNvSpPr/>
      </xdr:nvSpPr>
      <xdr:spPr>
        <a:xfrm>
          <a:off x="257175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60961</xdr:rowOff>
    </xdr:from>
    <xdr:to>
      <xdr:col>19</xdr:col>
      <xdr:colOff>177800</xdr:colOff>
      <xdr:row>80</xdr:row>
      <xdr:rowOff>126274</xdr:rowOff>
    </xdr:to>
    <xdr:cxnSp macro="">
      <xdr:nvCxnSpPr>
        <xdr:cNvPr id="308" name="直線コネクタ 307">
          <a:extLst>
            <a:ext uri="{FF2B5EF4-FFF2-40B4-BE49-F238E27FC236}">
              <a16:creationId xmlns:a16="http://schemas.microsoft.com/office/drawing/2014/main" id="{1727B646-5150-46E6-B0A6-501FEA568D51}"/>
            </a:ext>
          </a:extLst>
        </xdr:cNvPr>
        <xdr:cNvCxnSpPr/>
      </xdr:nvCxnSpPr>
      <xdr:spPr>
        <a:xfrm>
          <a:off x="2622550" y="13275311"/>
          <a:ext cx="80645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113030</xdr:rowOff>
    </xdr:from>
    <xdr:to>
      <xdr:col>10</xdr:col>
      <xdr:colOff>165100</xdr:colOff>
      <xdr:row>80</xdr:row>
      <xdr:rowOff>43180</xdr:rowOff>
    </xdr:to>
    <xdr:sp macro="" textlink="">
      <xdr:nvSpPr>
        <xdr:cNvPr id="309" name="楕円 308">
          <a:extLst>
            <a:ext uri="{FF2B5EF4-FFF2-40B4-BE49-F238E27FC236}">
              <a16:creationId xmlns:a16="http://schemas.microsoft.com/office/drawing/2014/main" id="{890A439F-AD96-43A2-8392-B41E856C580C}"/>
            </a:ext>
          </a:extLst>
        </xdr:cNvPr>
        <xdr:cNvSpPr/>
      </xdr:nvSpPr>
      <xdr:spPr>
        <a:xfrm>
          <a:off x="1778000" y="13162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163830</xdr:rowOff>
    </xdr:from>
    <xdr:to>
      <xdr:col>15</xdr:col>
      <xdr:colOff>50800</xdr:colOff>
      <xdr:row>80</xdr:row>
      <xdr:rowOff>60961</xdr:rowOff>
    </xdr:to>
    <xdr:cxnSp macro="">
      <xdr:nvCxnSpPr>
        <xdr:cNvPr id="310" name="直線コネクタ 309">
          <a:extLst>
            <a:ext uri="{FF2B5EF4-FFF2-40B4-BE49-F238E27FC236}">
              <a16:creationId xmlns:a16="http://schemas.microsoft.com/office/drawing/2014/main" id="{D7DFB312-B1A4-477A-8262-E56288C62D4F}"/>
            </a:ext>
          </a:extLst>
        </xdr:cNvPr>
        <xdr:cNvCxnSpPr/>
      </xdr:nvCxnSpPr>
      <xdr:spPr>
        <a:xfrm>
          <a:off x="1828800" y="13213080"/>
          <a:ext cx="793750" cy="6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50981</xdr:rowOff>
    </xdr:from>
    <xdr:to>
      <xdr:col>6</xdr:col>
      <xdr:colOff>38100</xdr:colOff>
      <xdr:row>79</xdr:row>
      <xdr:rowOff>152581</xdr:rowOff>
    </xdr:to>
    <xdr:sp macro="" textlink="">
      <xdr:nvSpPr>
        <xdr:cNvPr id="311" name="楕円 310">
          <a:extLst>
            <a:ext uri="{FF2B5EF4-FFF2-40B4-BE49-F238E27FC236}">
              <a16:creationId xmlns:a16="http://schemas.microsoft.com/office/drawing/2014/main" id="{5B32AB72-6B28-41FF-BEBC-FEB7BF43265E}"/>
            </a:ext>
          </a:extLst>
        </xdr:cNvPr>
        <xdr:cNvSpPr/>
      </xdr:nvSpPr>
      <xdr:spPr>
        <a:xfrm>
          <a:off x="984250" y="131002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101781</xdr:rowOff>
    </xdr:from>
    <xdr:to>
      <xdr:col>10</xdr:col>
      <xdr:colOff>114300</xdr:colOff>
      <xdr:row>79</xdr:row>
      <xdr:rowOff>163830</xdr:rowOff>
    </xdr:to>
    <xdr:cxnSp macro="">
      <xdr:nvCxnSpPr>
        <xdr:cNvPr id="312" name="直線コネクタ 311">
          <a:extLst>
            <a:ext uri="{FF2B5EF4-FFF2-40B4-BE49-F238E27FC236}">
              <a16:creationId xmlns:a16="http://schemas.microsoft.com/office/drawing/2014/main" id="{8A1DBE2F-AF2F-4875-9B6D-D9B056C5215A}"/>
            </a:ext>
          </a:extLst>
        </xdr:cNvPr>
        <xdr:cNvCxnSpPr/>
      </xdr:nvCxnSpPr>
      <xdr:spPr>
        <a:xfrm>
          <a:off x="1028700" y="13151031"/>
          <a:ext cx="8001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17253</xdr:rowOff>
    </xdr:from>
    <xdr:ext cx="405111" cy="259045"/>
    <xdr:sp macro="" textlink="">
      <xdr:nvSpPr>
        <xdr:cNvPr id="313" name="n_1aveValue【福祉施設】&#10;有形固定資産減価償却率">
          <a:extLst>
            <a:ext uri="{FF2B5EF4-FFF2-40B4-BE49-F238E27FC236}">
              <a16:creationId xmlns:a16="http://schemas.microsoft.com/office/drawing/2014/main" id="{AA022881-8B72-4AC5-88F3-81F959A5497C}"/>
            </a:ext>
          </a:extLst>
        </xdr:cNvPr>
        <xdr:cNvSpPr txBox="1"/>
      </xdr:nvSpPr>
      <xdr:spPr>
        <a:xfrm>
          <a:off x="3239144" y="1290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123389</xdr:rowOff>
    </xdr:from>
    <xdr:ext cx="405111" cy="259045"/>
    <xdr:sp macro="" textlink="">
      <xdr:nvSpPr>
        <xdr:cNvPr id="314" name="n_2aveValue【福祉施設】&#10;有形固定資産減価償却率">
          <a:extLst>
            <a:ext uri="{FF2B5EF4-FFF2-40B4-BE49-F238E27FC236}">
              <a16:creationId xmlns:a16="http://schemas.microsoft.com/office/drawing/2014/main" id="{C750344C-2477-41D1-8AE6-3AD048BF1DB5}"/>
            </a:ext>
          </a:extLst>
        </xdr:cNvPr>
        <xdr:cNvSpPr txBox="1"/>
      </xdr:nvSpPr>
      <xdr:spPr>
        <a:xfrm>
          <a:off x="2439044" y="12842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93997</xdr:rowOff>
    </xdr:from>
    <xdr:ext cx="405111" cy="259045"/>
    <xdr:sp macro="" textlink="">
      <xdr:nvSpPr>
        <xdr:cNvPr id="315" name="n_3aveValue【福祉施設】&#10;有形固定資産減価償却率">
          <a:extLst>
            <a:ext uri="{FF2B5EF4-FFF2-40B4-BE49-F238E27FC236}">
              <a16:creationId xmlns:a16="http://schemas.microsoft.com/office/drawing/2014/main" id="{A6097802-16EC-4FDE-B194-2920BE55525D}"/>
            </a:ext>
          </a:extLst>
        </xdr:cNvPr>
        <xdr:cNvSpPr txBox="1"/>
      </xdr:nvSpPr>
      <xdr:spPr>
        <a:xfrm>
          <a:off x="1645294" y="1281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58075</xdr:rowOff>
    </xdr:from>
    <xdr:ext cx="405111" cy="259045"/>
    <xdr:sp macro="" textlink="">
      <xdr:nvSpPr>
        <xdr:cNvPr id="316" name="n_4aveValue【福祉施設】&#10;有形固定資産減価償却率">
          <a:extLst>
            <a:ext uri="{FF2B5EF4-FFF2-40B4-BE49-F238E27FC236}">
              <a16:creationId xmlns:a16="http://schemas.microsoft.com/office/drawing/2014/main" id="{84286665-027E-41A6-88CA-F701678D9C6F}"/>
            </a:ext>
          </a:extLst>
        </xdr:cNvPr>
        <xdr:cNvSpPr txBox="1"/>
      </xdr:nvSpPr>
      <xdr:spPr>
        <a:xfrm>
          <a:off x="851544" y="12777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168201</xdr:rowOff>
    </xdr:from>
    <xdr:ext cx="405111" cy="259045"/>
    <xdr:sp macro="" textlink="">
      <xdr:nvSpPr>
        <xdr:cNvPr id="317" name="n_1mainValue【福祉施設】&#10;有形固定資産減価償却率">
          <a:extLst>
            <a:ext uri="{FF2B5EF4-FFF2-40B4-BE49-F238E27FC236}">
              <a16:creationId xmlns:a16="http://schemas.microsoft.com/office/drawing/2014/main" id="{638A0131-C2BF-4D1A-A7F4-9FB1289D4640}"/>
            </a:ext>
          </a:extLst>
        </xdr:cNvPr>
        <xdr:cNvSpPr txBox="1"/>
      </xdr:nvSpPr>
      <xdr:spPr>
        <a:xfrm>
          <a:off x="3239144" y="13382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102888</xdr:rowOff>
    </xdr:from>
    <xdr:ext cx="405111" cy="259045"/>
    <xdr:sp macro="" textlink="">
      <xdr:nvSpPr>
        <xdr:cNvPr id="318" name="n_2mainValue【福祉施設】&#10;有形固定資産減価償却率">
          <a:extLst>
            <a:ext uri="{FF2B5EF4-FFF2-40B4-BE49-F238E27FC236}">
              <a16:creationId xmlns:a16="http://schemas.microsoft.com/office/drawing/2014/main" id="{650C6FEC-C4FB-4DA5-BB24-A67E3BE6BA22}"/>
            </a:ext>
          </a:extLst>
        </xdr:cNvPr>
        <xdr:cNvSpPr txBox="1"/>
      </xdr:nvSpPr>
      <xdr:spPr>
        <a:xfrm>
          <a:off x="2439044" y="1331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34307</xdr:rowOff>
    </xdr:from>
    <xdr:ext cx="405111" cy="259045"/>
    <xdr:sp macro="" textlink="">
      <xdr:nvSpPr>
        <xdr:cNvPr id="319" name="n_3mainValue【福祉施設】&#10;有形固定資産減価償却率">
          <a:extLst>
            <a:ext uri="{FF2B5EF4-FFF2-40B4-BE49-F238E27FC236}">
              <a16:creationId xmlns:a16="http://schemas.microsoft.com/office/drawing/2014/main" id="{521931A9-CD0C-4C87-9DB5-353A8FD35A32}"/>
            </a:ext>
          </a:extLst>
        </xdr:cNvPr>
        <xdr:cNvSpPr txBox="1"/>
      </xdr:nvSpPr>
      <xdr:spPr>
        <a:xfrm>
          <a:off x="1645294" y="1324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143708</xdr:rowOff>
    </xdr:from>
    <xdr:ext cx="405111" cy="259045"/>
    <xdr:sp macro="" textlink="">
      <xdr:nvSpPr>
        <xdr:cNvPr id="320" name="n_4mainValue【福祉施設】&#10;有形固定資産減価償却率">
          <a:extLst>
            <a:ext uri="{FF2B5EF4-FFF2-40B4-BE49-F238E27FC236}">
              <a16:creationId xmlns:a16="http://schemas.microsoft.com/office/drawing/2014/main" id="{96E0BE93-65EF-4780-A947-AC57C57E6019}"/>
            </a:ext>
          </a:extLst>
        </xdr:cNvPr>
        <xdr:cNvSpPr txBox="1"/>
      </xdr:nvSpPr>
      <xdr:spPr>
        <a:xfrm>
          <a:off x="851544" y="13192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DD71F79-F642-4E2B-B370-8C8B2B67F927}"/>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1C2842D-4E66-4300-BD3A-A45D7490DAA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7C0805C-77EF-4D13-AC1E-05187FEACBA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89E3673-B2CD-4594-8CBD-56854BD482D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8799F78-B6D8-4606-BBD3-1D8D82F8D239}"/>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674E483-9163-4A7C-A42E-768795AB318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6A59384-2452-4291-8D89-C80177B05EE5}"/>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5C94617-BFFA-48F8-98B4-F2272D517289}"/>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AF2BA96-4194-4FA6-AA6C-356A6F8459B4}"/>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DAA09E7-6F7D-49FA-B2ED-ADB4C6F648C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3C85A3C2-A840-425E-9604-3C4D81FC4455}"/>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FF57587-9ED3-4F9A-995C-C5A5B750E28A}"/>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56A33B8F-CA33-4CD3-820C-4ED602F9C5A5}"/>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6C31791E-4B4B-439A-B484-409A088568FF}"/>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4E07F8FB-6042-4597-AE87-3D6DED8C1DFF}"/>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4F7ADE18-5CEC-42D4-B27D-98F24F1B7AA6}"/>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EBEA87F0-24FC-456C-A804-4F97FC2A6B07}"/>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B3EACEF3-1B96-41B6-9DB1-33EA5171DD6C}"/>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2CB15180-A0B0-49C0-98A4-9F7F121C043C}"/>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AA20E0E3-991D-4B88-84A5-3AC01A67329D}"/>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D063011-AAAF-4ED0-B38F-5DD8165AA767}"/>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1FEB462-C50C-481C-9248-C9E89389EAA1}"/>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5FA27B71-5F26-465A-ABD2-36DF7B36A37D}"/>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A143BC6A-AA0D-4D67-9249-C3037A37CCB6}"/>
            </a:ext>
          </a:extLst>
        </xdr:cNvPr>
        <xdr:cNvCxnSpPr/>
      </xdr:nvCxnSpPr>
      <xdr:spPr>
        <a:xfrm flipV="1">
          <a:off x="9429115" y="1280668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92BCBD76-3E3B-4F26-8F46-34855C1948E4}"/>
            </a:ext>
          </a:extLst>
        </xdr:cNvPr>
        <xdr:cNvSpPr txBox="1"/>
      </xdr:nvSpPr>
      <xdr:spPr>
        <a:xfrm>
          <a:off x="9467850" y="1425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B3D683F1-C6C0-4055-B2ED-25DC460EC390}"/>
            </a:ext>
          </a:extLst>
        </xdr:cNvPr>
        <xdr:cNvCxnSpPr/>
      </xdr:nvCxnSpPr>
      <xdr:spPr>
        <a:xfrm>
          <a:off x="9359900" y="14250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6CCB6870-3ACB-4B4A-81AA-5925E2339D13}"/>
            </a:ext>
          </a:extLst>
        </xdr:cNvPr>
        <xdr:cNvSpPr txBox="1"/>
      </xdr:nvSpPr>
      <xdr:spPr>
        <a:xfrm>
          <a:off x="9467850" y="1258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8AB12281-73D5-4F0A-9C54-33C7FCF12712}"/>
            </a:ext>
          </a:extLst>
        </xdr:cNvPr>
        <xdr:cNvCxnSpPr/>
      </xdr:nvCxnSpPr>
      <xdr:spPr>
        <a:xfrm>
          <a:off x="9359900" y="12806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124477</xdr:rowOff>
    </xdr:from>
    <xdr:ext cx="469744" cy="259045"/>
    <xdr:sp macro="" textlink="">
      <xdr:nvSpPr>
        <xdr:cNvPr id="349" name="【福祉施設】&#10;一人当たり面積平均値テキスト">
          <a:extLst>
            <a:ext uri="{FF2B5EF4-FFF2-40B4-BE49-F238E27FC236}">
              <a16:creationId xmlns:a16="http://schemas.microsoft.com/office/drawing/2014/main" id="{7D154CCC-48C6-45A7-A825-531F15207EC2}"/>
            </a:ext>
          </a:extLst>
        </xdr:cNvPr>
        <xdr:cNvSpPr txBox="1"/>
      </xdr:nvSpPr>
      <xdr:spPr>
        <a:xfrm>
          <a:off x="9467850" y="13503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BA038235-25B3-4449-8BC2-E6BF4449CF01}"/>
            </a:ext>
          </a:extLst>
        </xdr:cNvPr>
        <xdr:cNvSpPr/>
      </xdr:nvSpPr>
      <xdr:spPr>
        <a:xfrm>
          <a:off x="939800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DECC471C-DD9D-4C17-AD75-CEA0546B233B}"/>
            </a:ext>
          </a:extLst>
        </xdr:cNvPr>
        <xdr:cNvSpPr/>
      </xdr:nvSpPr>
      <xdr:spPr>
        <a:xfrm>
          <a:off x="8636000" y="136690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52" name="フローチャート: 判断 351">
          <a:extLst>
            <a:ext uri="{FF2B5EF4-FFF2-40B4-BE49-F238E27FC236}">
              <a16:creationId xmlns:a16="http://schemas.microsoft.com/office/drawing/2014/main" id="{C07435E0-86BF-4BBC-9C4F-C7F55891EAD1}"/>
            </a:ext>
          </a:extLst>
        </xdr:cNvPr>
        <xdr:cNvSpPr/>
      </xdr:nvSpPr>
      <xdr:spPr>
        <a:xfrm>
          <a:off x="7842250" y="13661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F75FFBBE-A211-42A7-A1B4-82CDE8959B01}"/>
            </a:ext>
          </a:extLst>
        </xdr:cNvPr>
        <xdr:cNvSpPr/>
      </xdr:nvSpPr>
      <xdr:spPr>
        <a:xfrm>
          <a:off x="7029450" y="136156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95E414A9-83E9-4F4F-9E09-BE073E1B34EC}"/>
            </a:ext>
          </a:extLst>
        </xdr:cNvPr>
        <xdr:cNvSpPr/>
      </xdr:nvSpPr>
      <xdr:spPr>
        <a:xfrm>
          <a:off x="6235700" y="13653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979C94A-900B-42A9-B030-4E8242E04B77}"/>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725DECF-C4C5-47CF-82C8-7A32F7F3B0DE}"/>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8FB91B2-3363-480B-B1F6-5F57CEC7BF9D}"/>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2550F13-373C-41E4-BFBC-F558EDE424B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7557278-61A5-4D92-B743-A2CA77A9C1DA}"/>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109220</xdr:rowOff>
    </xdr:from>
    <xdr:to>
      <xdr:col>55</xdr:col>
      <xdr:colOff>50800</xdr:colOff>
      <xdr:row>83</xdr:row>
      <xdr:rowOff>39370</xdr:rowOff>
    </xdr:to>
    <xdr:sp macro="" textlink="">
      <xdr:nvSpPr>
        <xdr:cNvPr id="360" name="楕円 359">
          <a:extLst>
            <a:ext uri="{FF2B5EF4-FFF2-40B4-BE49-F238E27FC236}">
              <a16:creationId xmlns:a16="http://schemas.microsoft.com/office/drawing/2014/main" id="{B6C76054-D691-41D9-A61B-B266A8A30691}"/>
            </a:ext>
          </a:extLst>
        </xdr:cNvPr>
        <xdr:cNvSpPr/>
      </xdr:nvSpPr>
      <xdr:spPr>
        <a:xfrm>
          <a:off x="9398000" y="13653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87647</xdr:rowOff>
    </xdr:from>
    <xdr:ext cx="469744" cy="259045"/>
    <xdr:sp macro="" textlink="">
      <xdr:nvSpPr>
        <xdr:cNvPr id="361" name="【福祉施設】&#10;一人当たり面積該当値テキスト">
          <a:extLst>
            <a:ext uri="{FF2B5EF4-FFF2-40B4-BE49-F238E27FC236}">
              <a16:creationId xmlns:a16="http://schemas.microsoft.com/office/drawing/2014/main" id="{3AFA2427-F543-41BE-9F9F-52825C138C19}"/>
            </a:ext>
          </a:extLst>
        </xdr:cNvPr>
        <xdr:cNvSpPr txBox="1"/>
      </xdr:nvSpPr>
      <xdr:spPr>
        <a:xfrm>
          <a:off x="9467850" y="1363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101600</xdr:rowOff>
    </xdr:from>
    <xdr:to>
      <xdr:col>50</xdr:col>
      <xdr:colOff>165100</xdr:colOff>
      <xdr:row>83</xdr:row>
      <xdr:rowOff>31750</xdr:rowOff>
    </xdr:to>
    <xdr:sp macro="" textlink="">
      <xdr:nvSpPr>
        <xdr:cNvPr id="362" name="楕円 361">
          <a:extLst>
            <a:ext uri="{FF2B5EF4-FFF2-40B4-BE49-F238E27FC236}">
              <a16:creationId xmlns:a16="http://schemas.microsoft.com/office/drawing/2014/main" id="{DAD230AE-20C7-4366-837B-4D5A8C3C52C9}"/>
            </a:ext>
          </a:extLst>
        </xdr:cNvPr>
        <xdr:cNvSpPr/>
      </xdr:nvSpPr>
      <xdr:spPr>
        <a:xfrm>
          <a:off x="8636000" y="13646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152400</xdr:rowOff>
    </xdr:from>
    <xdr:to>
      <xdr:col>55</xdr:col>
      <xdr:colOff>0</xdr:colOff>
      <xdr:row>82</xdr:row>
      <xdr:rowOff>160020</xdr:rowOff>
    </xdr:to>
    <xdr:cxnSp macro="">
      <xdr:nvCxnSpPr>
        <xdr:cNvPr id="363" name="直線コネクタ 362">
          <a:extLst>
            <a:ext uri="{FF2B5EF4-FFF2-40B4-BE49-F238E27FC236}">
              <a16:creationId xmlns:a16="http://schemas.microsoft.com/office/drawing/2014/main" id="{C916C5B1-D315-4A8D-A821-BCC8280E1CFF}"/>
            </a:ext>
          </a:extLst>
        </xdr:cNvPr>
        <xdr:cNvCxnSpPr/>
      </xdr:nvCxnSpPr>
      <xdr:spPr>
        <a:xfrm>
          <a:off x="8686800" y="1369695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86361</xdr:rowOff>
    </xdr:from>
    <xdr:to>
      <xdr:col>46</xdr:col>
      <xdr:colOff>38100</xdr:colOff>
      <xdr:row>83</xdr:row>
      <xdr:rowOff>16511</xdr:rowOff>
    </xdr:to>
    <xdr:sp macro="" textlink="">
      <xdr:nvSpPr>
        <xdr:cNvPr id="364" name="楕円 363">
          <a:extLst>
            <a:ext uri="{FF2B5EF4-FFF2-40B4-BE49-F238E27FC236}">
              <a16:creationId xmlns:a16="http://schemas.microsoft.com/office/drawing/2014/main" id="{7B66D7C9-B51B-47CB-B458-E13FC66D2861}"/>
            </a:ext>
          </a:extLst>
        </xdr:cNvPr>
        <xdr:cNvSpPr/>
      </xdr:nvSpPr>
      <xdr:spPr>
        <a:xfrm>
          <a:off x="7842250" y="136309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137161</xdr:rowOff>
    </xdr:from>
    <xdr:to>
      <xdr:col>50</xdr:col>
      <xdr:colOff>114300</xdr:colOff>
      <xdr:row>82</xdr:row>
      <xdr:rowOff>152400</xdr:rowOff>
    </xdr:to>
    <xdr:cxnSp macro="">
      <xdr:nvCxnSpPr>
        <xdr:cNvPr id="365" name="直線コネクタ 364">
          <a:extLst>
            <a:ext uri="{FF2B5EF4-FFF2-40B4-BE49-F238E27FC236}">
              <a16:creationId xmlns:a16="http://schemas.microsoft.com/office/drawing/2014/main" id="{D54845BA-2FB8-48B4-A330-DD7926257E5F}"/>
            </a:ext>
          </a:extLst>
        </xdr:cNvPr>
        <xdr:cNvCxnSpPr/>
      </xdr:nvCxnSpPr>
      <xdr:spPr>
        <a:xfrm>
          <a:off x="7886700" y="13681711"/>
          <a:ext cx="8001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93980</xdr:rowOff>
    </xdr:from>
    <xdr:to>
      <xdr:col>41</xdr:col>
      <xdr:colOff>101600</xdr:colOff>
      <xdr:row>83</xdr:row>
      <xdr:rowOff>24130</xdr:rowOff>
    </xdr:to>
    <xdr:sp macro="" textlink="">
      <xdr:nvSpPr>
        <xdr:cNvPr id="366" name="楕円 365">
          <a:extLst>
            <a:ext uri="{FF2B5EF4-FFF2-40B4-BE49-F238E27FC236}">
              <a16:creationId xmlns:a16="http://schemas.microsoft.com/office/drawing/2014/main" id="{DC16C843-4E1F-44AB-B9EC-CE78C9B95B87}"/>
            </a:ext>
          </a:extLst>
        </xdr:cNvPr>
        <xdr:cNvSpPr/>
      </xdr:nvSpPr>
      <xdr:spPr>
        <a:xfrm>
          <a:off x="7029450" y="13638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137161</xdr:rowOff>
    </xdr:from>
    <xdr:to>
      <xdr:col>45</xdr:col>
      <xdr:colOff>177800</xdr:colOff>
      <xdr:row>82</xdr:row>
      <xdr:rowOff>144780</xdr:rowOff>
    </xdr:to>
    <xdr:cxnSp macro="">
      <xdr:nvCxnSpPr>
        <xdr:cNvPr id="367" name="直線コネクタ 366">
          <a:extLst>
            <a:ext uri="{FF2B5EF4-FFF2-40B4-BE49-F238E27FC236}">
              <a16:creationId xmlns:a16="http://schemas.microsoft.com/office/drawing/2014/main" id="{D0A3C45D-AF65-4611-8C1C-E80E6DD49C79}"/>
            </a:ext>
          </a:extLst>
        </xdr:cNvPr>
        <xdr:cNvCxnSpPr/>
      </xdr:nvCxnSpPr>
      <xdr:spPr>
        <a:xfrm flipV="1">
          <a:off x="7080250" y="13681711"/>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93980</xdr:rowOff>
    </xdr:from>
    <xdr:to>
      <xdr:col>36</xdr:col>
      <xdr:colOff>165100</xdr:colOff>
      <xdr:row>83</xdr:row>
      <xdr:rowOff>24130</xdr:rowOff>
    </xdr:to>
    <xdr:sp macro="" textlink="">
      <xdr:nvSpPr>
        <xdr:cNvPr id="368" name="楕円 367">
          <a:extLst>
            <a:ext uri="{FF2B5EF4-FFF2-40B4-BE49-F238E27FC236}">
              <a16:creationId xmlns:a16="http://schemas.microsoft.com/office/drawing/2014/main" id="{8B856F7A-382D-4BE3-BC6F-DA3039848D32}"/>
            </a:ext>
          </a:extLst>
        </xdr:cNvPr>
        <xdr:cNvSpPr/>
      </xdr:nvSpPr>
      <xdr:spPr>
        <a:xfrm>
          <a:off x="6235700" y="13638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144780</xdr:rowOff>
    </xdr:from>
    <xdr:to>
      <xdr:col>41</xdr:col>
      <xdr:colOff>50800</xdr:colOff>
      <xdr:row>82</xdr:row>
      <xdr:rowOff>144780</xdr:rowOff>
    </xdr:to>
    <xdr:cxnSp macro="">
      <xdr:nvCxnSpPr>
        <xdr:cNvPr id="369" name="直線コネクタ 368">
          <a:extLst>
            <a:ext uri="{FF2B5EF4-FFF2-40B4-BE49-F238E27FC236}">
              <a16:creationId xmlns:a16="http://schemas.microsoft.com/office/drawing/2014/main" id="{8D13EE19-168E-40C1-972D-8780C3C8AF3C}"/>
            </a:ext>
          </a:extLst>
        </xdr:cNvPr>
        <xdr:cNvCxnSpPr/>
      </xdr:nvCxnSpPr>
      <xdr:spPr>
        <a:xfrm>
          <a:off x="6286500" y="1368933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45738</xdr:rowOff>
    </xdr:from>
    <xdr:ext cx="469744" cy="259045"/>
    <xdr:sp macro="" textlink="">
      <xdr:nvSpPr>
        <xdr:cNvPr id="370" name="n_1aveValue【福祉施設】&#10;一人当たり面積">
          <a:extLst>
            <a:ext uri="{FF2B5EF4-FFF2-40B4-BE49-F238E27FC236}">
              <a16:creationId xmlns:a16="http://schemas.microsoft.com/office/drawing/2014/main" id="{D3A40EEA-35C1-4926-974F-5A7258305ACD}"/>
            </a:ext>
          </a:extLst>
        </xdr:cNvPr>
        <xdr:cNvSpPr txBox="1"/>
      </xdr:nvSpPr>
      <xdr:spPr>
        <a:xfrm>
          <a:off x="8458277" y="1375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38116</xdr:rowOff>
    </xdr:from>
    <xdr:ext cx="469744" cy="259045"/>
    <xdr:sp macro="" textlink="">
      <xdr:nvSpPr>
        <xdr:cNvPr id="371" name="n_2aveValue【福祉施設】&#10;一人当たり面積">
          <a:extLst>
            <a:ext uri="{FF2B5EF4-FFF2-40B4-BE49-F238E27FC236}">
              <a16:creationId xmlns:a16="http://schemas.microsoft.com/office/drawing/2014/main" id="{6C168B0C-21B3-46BD-9077-93C0B142FDC0}"/>
            </a:ext>
          </a:extLst>
        </xdr:cNvPr>
        <xdr:cNvSpPr txBox="1"/>
      </xdr:nvSpPr>
      <xdr:spPr>
        <a:xfrm>
          <a:off x="7677227" y="1374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17797</xdr:rowOff>
    </xdr:from>
    <xdr:ext cx="469744" cy="259045"/>
    <xdr:sp macro="" textlink="">
      <xdr:nvSpPr>
        <xdr:cNvPr id="372" name="n_3aveValue【福祉施設】&#10;一人当たり面積">
          <a:extLst>
            <a:ext uri="{FF2B5EF4-FFF2-40B4-BE49-F238E27FC236}">
              <a16:creationId xmlns:a16="http://schemas.microsoft.com/office/drawing/2014/main" id="{B065D541-9271-4A8C-9BAB-0762F6E491CE}"/>
            </a:ext>
          </a:extLst>
        </xdr:cNvPr>
        <xdr:cNvSpPr txBox="1"/>
      </xdr:nvSpPr>
      <xdr:spPr>
        <a:xfrm>
          <a:off x="6864427" y="1339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30497</xdr:rowOff>
    </xdr:from>
    <xdr:ext cx="469744" cy="259045"/>
    <xdr:sp macro="" textlink="">
      <xdr:nvSpPr>
        <xdr:cNvPr id="373" name="n_4aveValue【福祉施設】&#10;一人当たり面積">
          <a:extLst>
            <a:ext uri="{FF2B5EF4-FFF2-40B4-BE49-F238E27FC236}">
              <a16:creationId xmlns:a16="http://schemas.microsoft.com/office/drawing/2014/main" id="{83298123-AEA9-4FE7-84DD-0F5A8CE971BF}"/>
            </a:ext>
          </a:extLst>
        </xdr:cNvPr>
        <xdr:cNvSpPr txBox="1"/>
      </xdr:nvSpPr>
      <xdr:spPr>
        <a:xfrm>
          <a:off x="6070677" y="1374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48277</xdr:rowOff>
    </xdr:from>
    <xdr:ext cx="469744" cy="259045"/>
    <xdr:sp macro="" textlink="">
      <xdr:nvSpPr>
        <xdr:cNvPr id="374" name="n_1mainValue【福祉施設】&#10;一人当たり面積">
          <a:extLst>
            <a:ext uri="{FF2B5EF4-FFF2-40B4-BE49-F238E27FC236}">
              <a16:creationId xmlns:a16="http://schemas.microsoft.com/office/drawing/2014/main" id="{B50C815B-CC1C-4041-BD06-B7478FE51CAA}"/>
            </a:ext>
          </a:extLst>
        </xdr:cNvPr>
        <xdr:cNvSpPr txBox="1"/>
      </xdr:nvSpPr>
      <xdr:spPr>
        <a:xfrm>
          <a:off x="8458277"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33038</xdr:rowOff>
    </xdr:from>
    <xdr:ext cx="469744" cy="259045"/>
    <xdr:sp macro="" textlink="">
      <xdr:nvSpPr>
        <xdr:cNvPr id="375" name="n_2mainValue【福祉施設】&#10;一人当たり面積">
          <a:extLst>
            <a:ext uri="{FF2B5EF4-FFF2-40B4-BE49-F238E27FC236}">
              <a16:creationId xmlns:a16="http://schemas.microsoft.com/office/drawing/2014/main" id="{EA8E944E-F60F-4273-AC6B-1F54A6C273F8}"/>
            </a:ext>
          </a:extLst>
        </xdr:cNvPr>
        <xdr:cNvSpPr txBox="1"/>
      </xdr:nvSpPr>
      <xdr:spPr>
        <a:xfrm>
          <a:off x="7677227"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15257</xdr:rowOff>
    </xdr:from>
    <xdr:ext cx="469744" cy="259045"/>
    <xdr:sp macro="" textlink="">
      <xdr:nvSpPr>
        <xdr:cNvPr id="376" name="n_3mainValue【福祉施設】&#10;一人当たり面積">
          <a:extLst>
            <a:ext uri="{FF2B5EF4-FFF2-40B4-BE49-F238E27FC236}">
              <a16:creationId xmlns:a16="http://schemas.microsoft.com/office/drawing/2014/main" id="{EA7168E1-FCE9-4F08-90F9-203D93725A81}"/>
            </a:ext>
          </a:extLst>
        </xdr:cNvPr>
        <xdr:cNvSpPr txBox="1"/>
      </xdr:nvSpPr>
      <xdr:spPr>
        <a:xfrm>
          <a:off x="6864427" y="1372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40657</xdr:rowOff>
    </xdr:from>
    <xdr:ext cx="469744" cy="259045"/>
    <xdr:sp macro="" textlink="">
      <xdr:nvSpPr>
        <xdr:cNvPr id="377" name="n_4mainValue【福祉施設】&#10;一人当たり面積">
          <a:extLst>
            <a:ext uri="{FF2B5EF4-FFF2-40B4-BE49-F238E27FC236}">
              <a16:creationId xmlns:a16="http://schemas.microsoft.com/office/drawing/2014/main" id="{764DFCA1-FAD3-455E-88C2-E0D458E7DA9D}"/>
            </a:ext>
          </a:extLst>
        </xdr:cNvPr>
        <xdr:cNvSpPr txBox="1"/>
      </xdr:nvSpPr>
      <xdr:spPr>
        <a:xfrm>
          <a:off x="6070677" y="1342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137FAE8-B7D2-48D8-A080-BC8824ADAF6B}"/>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E1DCE3A-DE59-4A9A-9B55-392FC268F1E9}"/>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97250DC-7A32-4B1C-A2ED-3688722A6CEB}"/>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05BCE86-FCA4-4F29-988B-5B7FB250AF4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EA906253-47D8-41B6-882F-70D93807285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1D58F00-1883-4BB6-BA6F-AB8DDB5CCA8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B482699-E57B-4719-95E8-AEBF6105E2A1}"/>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59753A2-3D8B-49E5-963E-A329327F6876}"/>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104B316E-C0D5-4E7D-BD07-9E2EEABF2366}"/>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B14BFF82-CC66-4C8A-AA6B-1591FCB7FFFF}"/>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37FAD4FF-4C59-4045-8F1A-600E5B7E031C}"/>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E58EC101-116F-4B15-9B4E-A2FF2D57F742}"/>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B8A19184-6B2F-4530-9B1C-42DBA536AF37}"/>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F4444E6E-E2B7-4353-B8AB-3CEF494EAC81}"/>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82F486FF-35FE-4BFD-9584-EC0D85C7B935}"/>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3F3125FA-363E-4700-A692-4318BAECB712}"/>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B018C6FE-BA4D-48EF-A007-CEAE24F77241}"/>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C1724AB7-3E0B-462E-AF14-D782513976D8}"/>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A4114F32-A6D4-4499-82CA-BC1BF48E022E}"/>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752D82F0-DC6C-4894-B472-7CAEE51887F4}"/>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AA73E79D-2416-4C10-9D6C-CA4957FD2866}"/>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C050EC7D-7540-4625-A8CE-708315F0AA2D}"/>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F180A367-7FB6-4BF1-AFFD-3236E2167B38}"/>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34B9AFED-9FE3-49D6-BEFC-CA1217D29355}"/>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31A92310-4EFA-426E-8C58-1A91FB332A6B}"/>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A28167E7-1393-47E3-836D-711133BFEB9D}"/>
            </a:ext>
          </a:extLst>
        </xdr:cNvPr>
        <xdr:cNvCxnSpPr/>
      </xdr:nvCxnSpPr>
      <xdr:spPr>
        <a:xfrm flipV="1">
          <a:off x="4177665" y="167215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F9BE0D7E-64B5-438E-8375-876E09F5DB9A}"/>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979B1919-207E-4F37-83D2-C304D0090CBF}"/>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C04C3899-FC7E-4C81-BC82-9F8EAD7C803F}"/>
            </a:ext>
          </a:extLst>
        </xdr:cNvPr>
        <xdr:cNvSpPr txBox="1"/>
      </xdr:nvSpPr>
      <xdr:spPr>
        <a:xfrm>
          <a:off x="4216400" y="16496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434DAA70-8001-4DCE-AEC6-C30E29D93FE1}"/>
            </a:ext>
          </a:extLst>
        </xdr:cNvPr>
        <xdr:cNvCxnSpPr/>
      </xdr:nvCxnSpPr>
      <xdr:spPr>
        <a:xfrm>
          <a:off x="4108450" y="16721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107059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CC0F9D42-89E2-4898-9009-DDF577E634CA}"/>
            </a:ext>
          </a:extLst>
        </xdr:cNvPr>
        <xdr:cNvSpPr txBox="1"/>
      </xdr:nvSpPr>
      <xdr:spPr>
        <a:xfrm>
          <a:off x="4216400" y="17194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2BE31A07-B7C5-4A35-92D0-16C4793FD3CF}"/>
            </a:ext>
          </a:extLst>
        </xdr:cNvPr>
        <xdr:cNvSpPr/>
      </xdr:nvSpPr>
      <xdr:spPr>
        <a:xfrm>
          <a:off x="4127500" y="1734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FD7C11FC-1200-42DC-81F1-2A528E685D17}"/>
            </a:ext>
          </a:extLst>
        </xdr:cNvPr>
        <xdr:cNvSpPr/>
      </xdr:nvSpPr>
      <xdr:spPr>
        <a:xfrm>
          <a:off x="3384550" y="17341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11" name="フローチャート: 判断 410">
          <a:extLst>
            <a:ext uri="{FF2B5EF4-FFF2-40B4-BE49-F238E27FC236}">
              <a16:creationId xmlns:a16="http://schemas.microsoft.com/office/drawing/2014/main" id="{F9F42277-804E-4EA6-A7AC-C1238971A208}"/>
            </a:ext>
          </a:extLst>
        </xdr:cNvPr>
        <xdr:cNvSpPr/>
      </xdr:nvSpPr>
      <xdr:spPr>
        <a:xfrm>
          <a:off x="2571750" y="1730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12" name="フローチャート: 判断 411">
          <a:extLst>
            <a:ext uri="{FF2B5EF4-FFF2-40B4-BE49-F238E27FC236}">
              <a16:creationId xmlns:a16="http://schemas.microsoft.com/office/drawing/2014/main" id="{CC089CBD-B8D2-41EE-99A6-F0CFFCAE0238}"/>
            </a:ext>
          </a:extLst>
        </xdr:cNvPr>
        <xdr:cNvSpPr/>
      </xdr:nvSpPr>
      <xdr:spPr>
        <a:xfrm>
          <a:off x="1778000" y="17260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3" name="フローチャート: 判断 412">
          <a:extLst>
            <a:ext uri="{FF2B5EF4-FFF2-40B4-BE49-F238E27FC236}">
              <a16:creationId xmlns:a16="http://schemas.microsoft.com/office/drawing/2014/main" id="{B92E3AAB-8C3E-4474-9050-3FF23BA1781D}"/>
            </a:ext>
          </a:extLst>
        </xdr:cNvPr>
        <xdr:cNvSpPr/>
      </xdr:nvSpPr>
      <xdr:spPr>
        <a:xfrm>
          <a:off x="984250" y="172830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E8949F7-BBCF-4569-94BB-E3F070949E89}"/>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5ACAD55-4AB2-4053-B801-68B252F19A42}"/>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7363203-37EE-4D70-B33C-54D4399EAA4D}"/>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AB36FC9-90DC-4C59-82E2-96D607973864}"/>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E932AEB-4571-40FD-86D0-58E98FB82DB9}"/>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19" name="楕円 418">
          <a:extLst>
            <a:ext uri="{FF2B5EF4-FFF2-40B4-BE49-F238E27FC236}">
              <a16:creationId xmlns:a16="http://schemas.microsoft.com/office/drawing/2014/main" id="{F86242F7-9AB7-4EED-8CB6-6833AAC86F3C}"/>
            </a:ext>
          </a:extLst>
        </xdr:cNvPr>
        <xdr:cNvSpPr/>
      </xdr:nvSpPr>
      <xdr:spPr>
        <a:xfrm>
          <a:off x="4127500" y="1746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16890</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E1C2C421-C0EE-41CF-8B1B-51DAF7912EFD}"/>
            </a:ext>
          </a:extLst>
        </xdr:cNvPr>
        <xdr:cNvSpPr txBox="1"/>
      </xdr:nvSpPr>
      <xdr:spPr>
        <a:xfrm>
          <a:off x="4216400" y="1744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10705</xdr:rowOff>
    </xdr:from>
    <xdr:to>
      <xdr:col>20</xdr:col>
      <xdr:colOff>38100</xdr:colOff>
      <xdr:row>105</xdr:row>
      <xdr:rowOff>112305</xdr:rowOff>
    </xdr:to>
    <xdr:sp macro="" textlink="">
      <xdr:nvSpPr>
        <xdr:cNvPr id="421" name="楕円 420">
          <a:extLst>
            <a:ext uri="{FF2B5EF4-FFF2-40B4-BE49-F238E27FC236}">
              <a16:creationId xmlns:a16="http://schemas.microsoft.com/office/drawing/2014/main" id="{ADF3D2B9-AC80-48D2-87CD-DECCA842A6E5}"/>
            </a:ext>
          </a:extLst>
        </xdr:cNvPr>
        <xdr:cNvSpPr/>
      </xdr:nvSpPr>
      <xdr:spPr>
        <a:xfrm>
          <a:off x="3384550" y="174414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61505</xdr:rowOff>
    </xdr:from>
    <xdr:to>
      <xdr:col>24</xdr:col>
      <xdr:colOff>63500</xdr:colOff>
      <xdr:row>105</xdr:row>
      <xdr:rowOff>89263</xdr:rowOff>
    </xdr:to>
    <xdr:cxnSp macro="">
      <xdr:nvCxnSpPr>
        <xdr:cNvPr id="422" name="直線コネクタ 421">
          <a:extLst>
            <a:ext uri="{FF2B5EF4-FFF2-40B4-BE49-F238E27FC236}">
              <a16:creationId xmlns:a16="http://schemas.microsoft.com/office/drawing/2014/main" id="{019A31C7-6F93-48CE-B59B-61217D159B9B}"/>
            </a:ext>
          </a:extLst>
        </xdr:cNvPr>
        <xdr:cNvCxnSpPr/>
      </xdr:nvCxnSpPr>
      <xdr:spPr>
        <a:xfrm>
          <a:off x="3429000" y="17492255"/>
          <a:ext cx="7493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907</xdr:rowOff>
    </xdr:from>
    <xdr:to>
      <xdr:col>15</xdr:col>
      <xdr:colOff>101600</xdr:colOff>
      <xdr:row>105</xdr:row>
      <xdr:rowOff>102507</xdr:rowOff>
    </xdr:to>
    <xdr:sp macro="" textlink="">
      <xdr:nvSpPr>
        <xdr:cNvPr id="423" name="楕円 422">
          <a:extLst>
            <a:ext uri="{FF2B5EF4-FFF2-40B4-BE49-F238E27FC236}">
              <a16:creationId xmlns:a16="http://schemas.microsoft.com/office/drawing/2014/main" id="{05717754-1267-4394-BCFE-BB55815AED0B}"/>
            </a:ext>
          </a:extLst>
        </xdr:cNvPr>
        <xdr:cNvSpPr/>
      </xdr:nvSpPr>
      <xdr:spPr>
        <a:xfrm>
          <a:off x="2571750" y="174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51707</xdr:rowOff>
    </xdr:from>
    <xdr:to>
      <xdr:col>19</xdr:col>
      <xdr:colOff>177800</xdr:colOff>
      <xdr:row>105</xdr:row>
      <xdr:rowOff>61505</xdr:rowOff>
    </xdr:to>
    <xdr:cxnSp macro="">
      <xdr:nvCxnSpPr>
        <xdr:cNvPr id="424" name="直線コネクタ 423">
          <a:extLst>
            <a:ext uri="{FF2B5EF4-FFF2-40B4-BE49-F238E27FC236}">
              <a16:creationId xmlns:a16="http://schemas.microsoft.com/office/drawing/2014/main" id="{CD4FE2F1-4514-4AC0-86F6-D4B6452471AD}"/>
            </a:ext>
          </a:extLst>
        </xdr:cNvPr>
        <xdr:cNvCxnSpPr/>
      </xdr:nvCxnSpPr>
      <xdr:spPr>
        <a:xfrm>
          <a:off x="2622550" y="17482457"/>
          <a:ext cx="80645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144599</xdr:rowOff>
    </xdr:from>
    <xdr:to>
      <xdr:col>10</xdr:col>
      <xdr:colOff>165100</xdr:colOff>
      <xdr:row>105</xdr:row>
      <xdr:rowOff>74749</xdr:rowOff>
    </xdr:to>
    <xdr:sp macro="" textlink="">
      <xdr:nvSpPr>
        <xdr:cNvPr id="425" name="楕円 424">
          <a:extLst>
            <a:ext uri="{FF2B5EF4-FFF2-40B4-BE49-F238E27FC236}">
              <a16:creationId xmlns:a16="http://schemas.microsoft.com/office/drawing/2014/main" id="{1E316A3E-BCEE-4712-BAFF-AE2ED7A8836A}"/>
            </a:ext>
          </a:extLst>
        </xdr:cNvPr>
        <xdr:cNvSpPr/>
      </xdr:nvSpPr>
      <xdr:spPr>
        <a:xfrm>
          <a:off x="1778000" y="174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23949</xdr:rowOff>
    </xdr:from>
    <xdr:to>
      <xdr:col>15</xdr:col>
      <xdr:colOff>50800</xdr:colOff>
      <xdr:row>105</xdr:row>
      <xdr:rowOff>51707</xdr:rowOff>
    </xdr:to>
    <xdr:cxnSp macro="">
      <xdr:nvCxnSpPr>
        <xdr:cNvPr id="426" name="直線コネクタ 425">
          <a:extLst>
            <a:ext uri="{FF2B5EF4-FFF2-40B4-BE49-F238E27FC236}">
              <a16:creationId xmlns:a16="http://schemas.microsoft.com/office/drawing/2014/main" id="{73CD04D1-25A4-42F0-96D8-2F5677516059}"/>
            </a:ext>
          </a:extLst>
        </xdr:cNvPr>
        <xdr:cNvCxnSpPr/>
      </xdr:nvCxnSpPr>
      <xdr:spPr>
        <a:xfrm>
          <a:off x="1828800" y="17454699"/>
          <a:ext cx="7937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27" name="楕円 426">
          <a:extLst>
            <a:ext uri="{FF2B5EF4-FFF2-40B4-BE49-F238E27FC236}">
              <a16:creationId xmlns:a16="http://schemas.microsoft.com/office/drawing/2014/main" id="{6180D86F-C7AF-483B-BC1A-6CCF0C6F83DB}"/>
            </a:ext>
          </a:extLst>
        </xdr:cNvPr>
        <xdr:cNvSpPr/>
      </xdr:nvSpPr>
      <xdr:spPr>
        <a:xfrm>
          <a:off x="984250" y="173745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166007</xdr:rowOff>
    </xdr:from>
    <xdr:to>
      <xdr:col>10</xdr:col>
      <xdr:colOff>114300</xdr:colOff>
      <xdr:row>105</xdr:row>
      <xdr:rowOff>23949</xdr:rowOff>
    </xdr:to>
    <xdr:cxnSp macro="">
      <xdr:nvCxnSpPr>
        <xdr:cNvPr id="428" name="直線コネクタ 427">
          <a:extLst>
            <a:ext uri="{FF2B5EF4-FFF2-40B4-BE49-F238E27FC236}">
              <a16:creationId xmlns:a16="http://schemas.microsoft.com/office/drawing/2014/main" id="{38F5CE0F-B966-4794-B50C-EB1A5AA83559}"/>
            </a:ext>
          </a:extLst>
        </xdr:cNvPr>
        <xdr:cNvCxnSpPr/>
      </xdr:nvCxnSpPr>
      <xdr:spPr>
        <a:xfrm>
          <a:off x="1028700" y="17425307"/>
          <a:ext cx="8001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29" name="n_1aveValue【市民会館】&#10;有形固定資産減価償却率">
          <a:extLst>
            <a:ext uri="{FF2B5EF4-FFF2-40B4-BE49-F238E27FC236}">
              <a16:creationId xmlns:a16="http://schemas.microsoft.com/office/drawing/2014/main" id="{9AA9A616-D8E1-425B-8133-50478BD6EB79}"/>
            </a:ext>
          </a:extLst>
        </xdr:cNvPr>
        <xdr:cNvSpPr txBox="1"/>
      </xdr:nvSpPr>
      <xdr:spPr>
        <a:xfrm>
          <a:off x="32391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430" name="n_2aveValue【市民会館】&#10;有形固定資産減価償却率">
          <a:extLst>
            <a:ext uri="{FF2B5EF4-FFF2-40B4-BE49-F238E27FC236}">
              <a16:creationId xmlns:a16="http://schemas.microsoft.com/office/drawing/2014/main" id="{D2274E8D-690C-44D3-9709-0F06FB3AB8FB}"/>
            </a:ext>
          </a:extLst>
        </xdr:cNvPr>
        <xdr:cNvSpPr txBox="1"/>
      </xdr:nvSpPr>
      <xdr:spPr>
        <a:xfrm>
          <a:off x="24390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431" name="n_3aveValue【市民会館】&#10;有形固定資産減価償却率">
          <a:extLst>
            <a:ext uri="{FF2B5EF4-FFF2-40B4-BE49-F238E27FC236}">
              <a16:creationId xmlns:a16="http://schemas.microsoft.com/office/drawing/2014/main" id="{56716D3E-9B7A-4233-A186-6AB82AD23E5D}"/>
            </a:ext>
          </a:extLst>
        </xdr:cNvPr>
        <xdr:cNvSpPr txBox="1"/>
      </xdr:nvSpPr>
      <xdr:spPr>
        <a:xfrm>
          <a:off x="1645294" y="1703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32" name="n_4aveValue【市民会館】&#10;有形固定資産減価償却率">
          <a:extLst>
            <a:ext uri="{FF2B5EF4-FFF2-40B4-BE49-F238E27FC236}">
              <a16:creationId xmlns:a16="http://schemas.microsoft.com/office/drawing/2014/main" id="{49BD89D9-6FED-48A4-A22C-6B5A67415B43}"/>
            </a:ext>
          </a:extLst>
        </xdr:cNvPr>
        <xdr:cNvSpPr txBox="1"/>
      </xdr:nvSpPr>
      <xdr:spPr>
        <a:xfrm>
          <a:off x="851544" y="1705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103432</xdr:rowOff>
    </xdr:from>
    <xdr:ext cx="405111" cy="259045"/>
    <xdr:sp macro="" textlink="">
      <xdr:nvSpPr>
        <xdr:cNvPr id="433" name="n_1mainValue【市民会館】&#10;有形固定資産減価償却率">
          <a:extLst>
            <a:ext uri="{FF2B5EF4-FFF2-40B4-BE49-F238E27FC236}">
              <a16:creationId xmlns:a16="http://schemas.microsoft.com/office/drawing/2014/main" id="{22F16A7C-F48B-4E0F-B2CD-BB14A506161D}"/>
            </a:ext>
          </a:extLst>
        </xdr:cNvPr>
        <xdr:cNvSpPr txBox="1"/>
      </xdr:nvSpPr>
      <xdr:spPr>
        <a:xfrm>
          <a:off x="3239144" y="1753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93634</xdr:rowOff>
    </xdr:from>
    <xdr:ext cx="405111" cy="259045"/>
    <xdr:sp macro="" textlink="">
      <xdr:nvSpPr>
        <xdr:cNvPr id="434" name="n_2mainValue【市民会館】&#10;有形固定資産減価償却率">
          <a:extLst>
            <a:ext uri="{FF2B5EF4-FFF2-40B4-BE49-F238E27FC236}">
              <a16:creationId xmlns:a16="http://schemas.microsoft.com/office/drawing/2014/main" id="{57B8C580-7EF7-4952-B316-6AF1FFEA746F}"/>
            </a:ext>
          </a:extLst>
        </xdr:cNvPr>
        <xdr:cNvSpPr txBox="1"/>
      </xdr:nvSpPr>
      <xdr:spPr>
        <a:xfrm>
          <a:off x="2439044" y="17524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65876</xdr:rowOff>
    </xdr:from>
    <xdr:ext cx="405111" cy="259045"/>
    <xdr:sp macro="" textlink="">
      <xdr:nvSpPr>
        <xdr:cNvPr id="435" name="n_3mainValue【市民会館】&#10;有形固定資産減価償却率">
          <a:extLst>
            <a:ext uri="{FF2B5EF4-FFF2-40B4-BE49-F238E27FC236}">
              <a16:creationId xmlns:a16="http://schemas.microsoft.com/office/drawing/2014/main" id="{7B4116D6-7148-441E-BB75-99DC86F73F5B}"/>
            </a:ext>
          </a:extLst>
        </xdr:cNvPr>
        <xdr:cNvSpPr txBox="1"/>
      </xdr:nvSpPr>
      <xdr:spPr>
        <a:xfrm>
          <a:off x="1645294" y="17496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36484</xdr:rowOff>
    </xdr:from>
    <xdr:ext cx="405111" cy="259045"/>
    <xdr:sp macro="" textlink="">
      <xdr:nvSpPr>
        <xdr:cNvPr id="436" name="n_4mainValue【市民会館】&#10;有形固定資産減価償却率">
          <a:extLst>
            <a:ext uri="{FF2B5EF4-FFF2-40B4-BE49-F238E27FC236}">
              <a16:creationId xmlns:a16="http://schemas.microsoft.com/office/drawing/2014/main" id="{BE2C9B39-BC70-4A3A-8497-AA37A26294AF}"/>
            </a:ext>
          </a:extLst>
        </xdr:cNvPr>
        <xdr:cNvSpPr txBox="1"/>
      </xdr:nvSpPr>
      <xdr:spPr>
        <a:xfrm>
          <a:off x="851544" y="1746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A8CBC3C-5A18-4900-8433-56275C71B2C9}"/>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8B8A35B8-3FB1-4C56-A212-7FCD024DF153}"/>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F96BB28F-135C-406A-AC94-08CB27BF0EF5}"/>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F708EEF3-7A31-40FB-AF93-65FAF3FED0D0}"/>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5667515-90FE-4546-806F-DB867B7731FB}"/>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644A9750-77DB-41FB-A50F-6C65209D8CE6}"/>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D391103-BB67-48B9-A5BA-4DE046566940}"/>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99B2C20A-70D1-4852-9589-3BE5CD2E740C}"/>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2C04419-2AF8-403A-840E-1CED26B31781}"/>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FAC8295-FDA9-4EB0-AD2A-E6BF00A9BF6F}"/>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42262BB6-5FD3-47B7-9C66-D0E60ABE0BFB}"/>
            </a:ext>
          </a:extLst>
        </xdr:cNvPr>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AF2B79CC-F5C8-4786-A168-6D37035D4E7F}"/>
            </a:ext>
          </a:extLst>
        </xdr:cNvPr>
        <xdr:cNvSpPr txBox="1"/>
      </xdr:nvSpPr>
      <xdr:spPr>
        <a:xfrm>
          <a:off x="55272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564E81F3-8AA9-4F02-AB62-68EA20B5B23F}"/>
            </a:ext>
          </a:extLst>
        </xdr:cNvPr>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0C59BB85-88FD-4932-97B5-F17D11583899}"/>
            </a:ext>
          </a:extLst>
        </xdr:cNvPr>
        <xdr:cNvSpPr txBox="1"/>
      </xdr:nvSpPr>
      <xdr:spPr>
        <a:xfrm>
          <a:off x="552722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30C89DA5-860A-4ABB-A95B-B57ED347ED1A}"/>
            </a:ext>
          </a:extLst>
        </xdr:cNvPr>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B52373A5-A792-4BAE-954D-02EE97BE58CE}"/>
            </a:ext>
          </a:extLst>
        </xdr:cNvPr>
        <xdr:cNvSpPr txBox="1"/>
      </xdr:nvSpPr>
      <xdr:spPr>
        <a:xfrm>
          <a:off x="552722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E6956CB0-A5DB-4C35-884C-7327260E3E8D}"/>
            </a:ext>
          </a:extLst>
        </xdr:cNvPr>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6F3D0C1E-6CA9-461F-A46F-38D054268544}"/>
            </a:ext>
          </a:extLst>
        </xdr:cNvPr>
        <xdr:cNvSpPr txBox="1"/>
      </xdr:nvSpPr>
      <xdr:spPr>
        <a:xfrm>
          <a:off x="552722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F576933F-972C-48C3-808E-DC6C116ED979}"/>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6FF07675-E8D3-4C11-B427-AE3AB5F7BDF3}"/>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3A41F3B4-DC86-4026-B9EE-C6FFCBCE04AC}"/>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D1475056-E08B-47F8-AB7C-C3F064443118}"/>
            </a:ext>
          </a:extLst>
        </xdr:cNvPr>
        <xdr:cNvCxnSpPr/>
      </xdr:nvCxnSpPr>
      <xdr:spPr>
        <a:xfrm flipV="1">
          <a:off x="9429115" y="1672742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FBF95881-32AD-4779-8759-A38C20769AAD}"/>
            </a:ext>
          </a:extLst>
        </xdr:cNvPr>
        <xdr:cNvSpPr txBox="1"/>
      </xdr:nvSpPr>
      <xdr:spPr>
        <a:xfrm>
          <a:off x="9467850" y="1791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7B655F89-B0BD-43C9-945D-4027A1B5F9FB}"/>
            </a:ext>
          </a:extLst>
        </xdr:cNvPr>
        <xdr:cNvCxnSpPr/>
      </xdr:nvCxnSpPr>
      <xdr:spPr>
        <a:xfrm>
          <a:off x="9359900" y="179115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04E9ABCD-670D-4DA4-9206-F383ABFBA379}"/>
            </a:ext>
          </a:extLst>
        </xdr:cNvPr>
        <xdr:cNvSpPr txBox="1"/>
      </xdr:nvSpPr>
      <xdr:spPr>
        <a:xfrm>
          <a:off x="9467850" y="1650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7FE53579-B8B6-4C91-87D3-09C5EE4A96FB}"/>
            </a:ext>
          </a:extLst>
        </xdr:cNvPr>
        <xdr:cNvCxnSpPr/>
      </xdr:nvCxnSpPr>
      <xdr:spPr>
        <a:xfrm>
          <a:off x="9359900" y="167274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88409</xdr:rowOff>
    </xdr:from>
    <xdr:ext cx="469744" cy="259045"/>
    <xdr:sp macro="" textlink="">
      <xdr:nvSpPr>
        <xdr:cNvPr id="463" name="【市民会館】&#10;一人当たり面積平均値テキスト">
          <a:extLst>
            <a:ext uri="{FF2B5EF4-FFF2-40B4-BE49-F238E27FC236}">
              <a16:creationId xmlns:a16="http://schemas.microsoft.com/office/drawing/2014/main" id="{8EB4D5D0-CB29-44C5-AC9E-9F9C6224CF8C}"/>
            </a:ext>
          </a:extLst>
        </xdr:cNvPr>
        <xdr:cNvSpPr txBox="1"/>
      </xdr:nvSpPr>
      <xdr:spPr>
        <a:xfrm>
          <a:off x="9467850" y="17519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1FA6E737-1911-42FB-B5D7-42B1EDC610BD}"/>
            </a:ext>
          </a:extLst>
        </xdr:cNvPr>
        <xdr:cNvSpPr/>
      </xdr:nvSpPr>
      <xdr:spPr>
        <a:xfrm>
          <a:off x="9398000" y="175407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7603605B-8380-49FE-9D88-C5299231FF66}"/>
            </a:ext>
          </a:extLst>
        </xdr:cNvPr>
        <xdr:cNvSpPr/>
      </xdr:nvSpPr>
      <xdr:spPr>
        <a:xfrm>
          <a:off x="8636000" y="1754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66" name="フローチャート: 判断 465">
          <a:extLst>
            <a:ext uri="{FF2B5EF4-FFF2-40B4-BE49-F238E27FC236}">
              <a16:creationId xmlns:a16="http://schemas.microsoft.com/office/drawing/2014/main" id="{8CD6026F-01E3-43FF-8CD5-6E079B156C89}"/>
            </a:ext>
          </a:extLst>
        </xdr:cNvPr>
        <xdr:cNvSpPr/>
      </xdr:nvSpPr>
      <xdr:spPr>
        <a:xfrm>
          <a:off x="7842250" y="175361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67" name="フローチャート: 判断 466">
          <a:extLst>
            <a:ext uri="{FF2B5EF4-FFF2-40B4-BE49-F238E27FC236}">
              <a16:creationId xmlns:a16="http://schemas.microsoft.com/office/drawing/2014/main" id="{3720C101-830F-4EED-B40C-3D53F8E17D4A}"/>
            </a:ext>
          </a:extLst>
        </xdr:cNvPr>
        <xdr:cNvSpPr/>
      </xdr:nvSpPr>
      <xdr:spPr>
        <a:xfrm>
          <a:off x="702945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8" name="フローチャート: 判断 467">
          <a:extLst>
            <a:ext uri="{FF2B5EF4-FFF2-40B4-BE49-F238E27FC236}">
              <a16:creationId xmlns:a16="http://schemas.microsoft.com/office/drawing/2014/main" id="{A99D3540-DDDF-4197-885D-B4E509EA7F46}"/>
            </a:ext>
          </a:extLst>
        </xdr:cNvPr>
        <xdr:cNvSpPr/>
      </xdr:nvSpPr>
      <xdr:spPr>
        <a:xfrm>
          <a:off x="6235700" y="1754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688F1D5-1B80-4034-8B01-2FD95055D019}"/>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175AD01-D57A-4B5D-9C7B-20178077857C}"/>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556C69F-E05A-4BD6-B9D7-1E2AF36A3DB1}"/>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8923187-3E38-41EF-B042-DB641BB4421D}"/>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B084234-0125-4732-9150-8569B9000A15}"/>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82550</xdr:rowOff>
    </xdr:from>
    <xdr:to>
      <xdr:col>55</xdr:col>
      <xdr:colOff>50800</xdr:colOff>
      <xdr:row>104</xdr:row>
      <xdr:rowOff>12700</xdr:rowOff>
    </xdr:to>
    <xdr:sp macro="" textlink="">
      <xdr:nvSpPr>
        <xdr:cNvPr id="474" name="楕円 473">
          <a:extLst>
            <a:ext uri="{FF2B5EF4-FFF2-40B4-BE49-F238E27FC236}">
              <a16:creationId xmlns:a16="http://schemas.microsoft.com/office/drawing/2014/main" id="{76EC1AF3-A148-4B85-AB6E-5D3F095617A5}"/>
            </a:ext>
          </a:extLst>
        </xdr:cNvPr>
        <xdr:cNvSpPr/>
      </xdr:nvSpPr>
      <xdr:spPr>
        <a:xfrm>
          <a:off x="9398000" y="17170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105427</xdr:rowOff>
    </xdr:from>
    <xdr:ext cx="469744" cy="259045"/>
    <xdr:sp macro="" textlink="">
      <xdr:nvSpPr>
        <xdr:cNvPr id="475" name="【市民会館】&#10;一人当たり面積該当値テキスト">
          <a:extLst>
            <a:ext uri="{FF2B5EF4-FFF2-40B4-BE49-F238E27FC236}">
              <a16:creationId xmlns:a16="http://schemas.microsoft.com/office/drawing/2014/main" id="{73AFFC42-30E7-4EB6-AC5B-2368DB92D4DC}"/>
            </a:ext>
          </a:extLst>
        </xdr:cNvPr>
        <xdr:cNvSpPr txBox="1"/>
      </xdr:nvSpPr>
      <xdr:spPr>
        <a:xfrm>
          <a:off x="9467850" y="1702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82550</xdr:rowOff>
    </xdr:from>
    <xdr:to>
      <xdr:col>50</xdr:col>
      <xdr:colOff>165100</xdr:colOff>
      <xdr:row>104</xdr:row>
      <xdr:rowOff>12700</xdr:rowOff>
    </xdr:to>
    <xdr:sp macro="" textlink="">
      <xdr:nvSpPr>
        <xdr:cNvPr id="476" name="楕円 475">
          <a:extLst>
            <a:ext uri="{FF2B5EF4-FFF2-40B4-BE49-F238E27FC236}">
              <a16:creationId xmlns:a16="http://schemas.microsoft.com/office/drawing/2014/main" id="{D9BA3366-81BB-45ED-8933-376531B6FC9E}"/>
            </a:ext>
          </a:extLst>
        </xdr:cNvPr>
        <xdr:cNvSpPr/>
      </xdr:nvSpPr>
      <xdr:spPr>
        <a:xfrm>
          <a:off x="86360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133350</xdr:rowOff>
    </xdr:from>
    <xdr:to>
      <xdr:col>55</xdr:col>
      <xdr:colOff>0</xdr:colOff>
      <xdr:row>103</xdr:row>
      <xdr:rowOff>133350</xdr:rowOff>
    </xdr:to>
    <xdr:cxnSp macro="">
      <xdr:nvCxnSpPr>
        <xdr:cNvPr id="477" name="直線コネクタ 476">
          <a:extLst>
            <a:ext uri="{FF2B5EF4-FFF2-40B4-BE49-F238E27FC236}">
              <a16:creationId xmlns:a16="http://schemas.microsoft.com/office/drawing/2014/main" id="{9966669C-3F57-4930-9320-39BB81BBE68A}"/>
            </a:ext>
          </a:extLst>
        </xdr:cNvPr>
        <xdr:cNvCxnSpPr/>
      </xdr:nvCxnSpPr>
      <xdr:spPr>
        <a:xfrm>
          <a:off x="8686800" y="172212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9398</xdr:rowOff>
    </xdr:from>
    <xdr:to>
      <xdr:col>46</xdr:col>
      <xdr:colOff>38100</xdr:colOff>
      <xdr:row>103</xdr:row>
      <xdr:rowOff>110998</xdr:rowOff>
    </xdr:to>
    <xdr:sp macro="" textlink="">
      <xdr:nvSpPr>
        <xdr:cNvPr id="478" name="楕円 477">
          <a:extLst>
            <a:ext uri="{FF2B5EF4-FFF2-40B4-BE49-F238E27FC236}">
              <a16:creationId xmlns:a16="http://schemas.microsoft.com/office/drawing/2014/main" id="{8F499F68-5886-40E7-BF25-6610259A32DF}"/>
            </a:ext>
          </a:extLst>
        </xdr:cNvPr>
        <xdr:cNvSpPr/>
      </xdr:nvSpPr>
      <xdr:spPr>
        <a:xfrm>
          <a:off x="7842250" y="170972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60198</xdr:rowOff>
    </xdr:from>
    <xdr:to>
      <xdr:col>50</xdr:col>
      <xdr:colOff>114300</xdr:colOff>
      <xdr:row>103</xdr:row>
      <xdr:rowOff>133350</xdr:rowOff>
    </xdr:to>
    <xdr:cxnSp macro="">
      <xdr:nvCxnSpPr>
        <xdr:cNvPr id="479" name="直線コネクタ 478">
          <a:extLst>
            <a:ext uri="{FF2B5EF4-FFF2-40B4-BE49-F238E27FC236}">
              <a16:creationId xmlns:a16="http://schemas.microsoft.com/office/drawing/2014/main" id="{7E075E74-DA43-4488-8BC6-D2A6AD4531B8}"/>
            </a:ext>
          </a:extLst>
        </xdr:cNvPr>
        <xdr:cNvCxnSpPr/>
      </xdr:nvCxnSpPr>
      <xdr:spPr>
        <a:xfrm>
          <a:off x="7886700" y="17148048"/>
          <a:ext cx="8001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13970</xdr:rowOff>
    </xdr:from>
    <xdr:to>
      <xdr:col>41</xdr:col>
      <xdr:colOff>101600</xdr:colOff>
      <xdr:row>103</xdr:row>
      <xdr:rowOff>115570</xdr:rowOff>
    </xdr:to>
    <xdr:sp macro="" textlink="">
      <xdr:nvSpPr>
        <xdr:cNvPr id="480" name="楕円 479">
          <a:extLst>
            <a:ext uri="{FF2B5EF4-FFF2-40B4-BE49-F238E27FC236}">
              <a16:creationId xmlns:a16="http://schemas.microsoft.com/office/drawing/2014/main" id="{29E312E9-559E-4B28-A9FD-076E14EE26FB}"/>
            </a:ext>
          </a:extLst>
        </xdr:cNvPr>
        <xdr:cNvSpPr/>
      </xdr:nvSpPr>
      <xdr:spPr>
        <a:xfrm>
          <a:off x="702945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60198</xdr:rowOff>
    </xdr:from>
    <xdr:to>
      <xdr:col>45</xdr:col>
      <xdr:colOff>177800</xdr:colOff>
      <xdr:row>103</xdr:row>
      <xdr:rowOff>64770</xdr:rowOff>
    </xdr:to>
    <xdr:cxnSp macro="">
      <xdr:nvCxnSpPr>
        <xdr:cNvPr id="481" name="直線コネクタ 480">
          <a:extLst>
            <a:ext uri="{FF2B5EF4-FFF2-40B4-BE49-F238E27FC236}">
              <a16:creationId xmlns:a16="http://schemas.microsoft.com/office/drawing/2014/main" id="{AB3FFEFD-31AA-423E-90EB-7851F57AE4BD}"/>
            </a:ext>
          </a:extLst>
        </xdr:cNvPr>
        <xdr:cNvCxnSpPr/>
      </xdr:nvCxnSpPr>
      <xdr:spPr>
        <a:xfrm flipV="1">
          <a:off x="7080250" y="17148048"/>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13970</xdr:rowOff>
    </xdr:from>
    <xdr:to>
      <xdr:col>36</xdr:col>
      <xdr:colOff>165100</xdr:colOff>
      <xdr:row>103</xdr:row>
      <xdr:rowOff>115570</xdr:rowOff>
    </xdr:to>
    <xdr:sp macro="" textlink="">
      <xdr:nvSpPr>
        <xdr:cNvPr id="482" name="楕円 481">
          <a:extLst>
            <a:ext uri="{FF2B5EF4-FFF2-40B4-BE49-F238E27FC236}">
              <a16:creationId xmlns:a16="http://schemas.microsoft.com/office/drawing/2014/main" id="{D80E2735-C153-475F-A94E-D80063616421}"/>
            </a:ext>
          </a:extLst>
        </xdr:cNvPr>
        <xdr:cNvSpPr/>
      </xdr:nvSpPr>
      <xdr:spPr>
        <a:xfrm>
          <a:off x="62357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64770</xdr:rowOff>
    </xdr:from>
    <xdr:to>
      <xdr:col>41</xdr:col>
      <xdr:colOff>50800</xdr:colOff>
      <xdr:row>103</xdr:row>
      <xdr:rowOff>64770</xdr:rowOff>
    </xdr:to>
    <xdr:cxnSp macro="">
      <xdr:nvCxnSpPr>
        <xdr:cNvPr id="483" name="直線コネクタ 482">
          <a:extLst>
            <a:ext uri="{FF2B5EF4-FFF2-40B4-BE49-F238E27FC236}">
              <a16:creationId xmlns:a16="http://schemas.microsoft.com/office/drawing/2014/main" id="{656BB37A-7570-40EB-A266-DB7AE01BDC5F}"/>
            </a:ext>
          </a:extLst>
        </xdr:cNvPr>
        <xdr:cNvCxnSpPr/>
      </xdr:nvCxnSpPr>
      <xdr:spPr>
        <a:xfrm>
          <a:off x="6286500" y="1715262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35831</xdr:rowOff>
    </xdr:from>
    <xdr:ext cx="469744" cy="259045"/>
    <xdr:sp macro="" textlink="">
      <xdr:nvSpPr>
        <xdr:cNvPr id="484" name="n_1aveValue【市民会館】&#10;一人当たり面積">
          <a:extLst>
            <a:ext uri="{FF2B5EF4-FFF2-40B4-BE49-F238E27FC236}">
              <a16:creationId xmlns:a16="http://schemas.microsoft.com/office/drawing/2014/main" id="{EA2F3C63-248A-4FA3-BB6F-4AFC60777955}"/>
            </a:ext>
          </a:extLst>
        </xdr:cNvPr>
        <xdr:cNvSpPr txBox="1"/>
      </xdr:nvSpPr>
      <xdr:spPr>
        <a:xfrm>
          <a:off x="8458277" y="1763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26688</xdr:rowOff>
    </xdr:from>
    <xdr:ext cx="469744" cy="259045"/>
    <xdr:sp macro="" textlink="">
      <xdr:nvSpPr>
        <xdr:cNvPr id="485" name="n_2aveValue【市民会館】&#10;一人当たり面積">
          <a:extLst>
            <a:ext uri="{FF2B5EF4-FFF2-40B4-BE49-F238E27FC236}">
              <a16:creationId xmlns:a16="http://schemas.microsoft.com/office/drawing/2014/main" id="{0997B05D-5A98-435E-BBDE-D19B8322D481}"/>
            </a:ext>
          </a:extLst>
        </xdr:cNvPr>
        <xdr:cNvSpPr txBox="1"/>
      </xdr:nvSpPr>
      <xdr:spPr>
        <a:xfrm>
          <a:off x="76772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26688</xdr:rowOff>
    </xdr:from>
    <xdr:ext cx="469744" cy="259045"/>
    <xdr:sp macro="" textlink="">
      <xdr:nvSpPr>
        <xdr:cNvPr id="486" name="n_3aveValue【市民会館】&#10;一人当たり面積">
          <a:extLst>
            <a:ext uri="{FF2B5EF4-FFF2-40B4-BE49-F238E27FC236}">
              <a16:creationId xmlns:a16="http://schemas.microsoft.com/office/drawing/2014/main" id="{93EF782E-CF36-4347-B8F0-C7234DA8E030}"/>
            </a:ext>
          </a:extLst>
        </xdr:cNvPr>
        <xdr:cNvSpPr txBox="1"/>
      </xdr:nvSpPr>
      <xdr:spPr>
        <a:xfrm>
          <a:off x="68644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40403</xdr:rowOff>
    </xdr:from>
    <xdr:ext cx="469744" cy="259045"/>
    <xdr:sp macro="" textlink="">
      <xdr:nvSpPr>
        <xdr:cNvPr id="487" name="n_4aveValue【市民会館】&#10;一人当たり面積">
          <a:extLst>
            <a:ext uri="{FF2B5EF4-FFF2-40B4-BE49-F238E27FC236}">
              <a16:creationId xmlns:a16="http://schemas.microsoft.com/office/drawing/2014/main" id="{DF5D13D0-4F24-44C1-A979-876501E7F4E4}"/>
            </a:ext>
          </a:extLst>
        </xdr:cNvPr>
        <xdr:cNvSpPr txBox="1"/>
      </xdr:nvSpPr>
      <xdr:spPr>
        <a:xfrm>
          <a:off x="6070677" y="1764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29227</xdr:rowOff>
    </xdr:from>
    <xdr:ext cx="469744" cy="259045"/>
    <xdr:sp macro="" textlink="">
      <xdr:nvSpPr>
        <xdr:cNvPr id="488" name="n_1mainValue【市民会館】&#10;一人当たり面積">
          <a:extLst>
            <a:ext uri="{FF2B5EF4-FFF2-40B4-BE49-F238E27FC236}">
              <a16:creationId xmlns:a16="http://schemas.microsoft.com/office/drawing/2014/main" id="{2CA0208A-7E3D-4466-ADB0-EF2FC995C642}"/>
            </a:ext>
          </a:extLst>
        </xdr:cNvPr>
        <xdr:cNvSpPr txBox="1"/>
      </xdr:nvSpPr>
      <xdr:spPr>
        <a:xfrm>
          <a:off x="8458277" y="1694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127525</xdr:rowOff>
    </xdr:from>
    <xdr:ext cx="469744" cy="259045"/>
    <xdr:sp macro="" textlink="">
      <xdr:nvSpPr>
        <xdr:cNvPr id="489" name="n_2mainValue【市民会館】&#10;一人当たり面積">
          <a:extLst>
            <a:ext uri="{FF2B5EF4-FFF2-40B4-BE49-F238E27FC236}">
              <a16:creationId xmlns:a16="http://schemas.microsoft.com/office/drawing/2014/main" id="{9F2EF474-C757-4B3E-9B8C-839D61759671}"/>
            </a:ext>
          </a:extLst>
        </xdr:cNvPr>
        <xdr:cNvSpPr txBox="1"/>
      </xdr:nvSpPr>
      <xdr:spPr>
        <a:xfrm>
          <a:off x="7677227" y="1687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132097</xdr:rowOff>
    </xdr:from>
    <xdr:ext cx="469744" cy="259045"/>
    <xdr:sp macro="" textlink="">
      <xdr:nvSpPr>
        <xdr:cNvPr id="490" name="n_3mainValue【市民会館】&#10;一人当たり面積">
          <a:extLst>
            <a:ext uri="{FF2B5EF4-FFF2-40B4-BE49-F238E27FC236}">
              <a16:creationId xmlns:a16="http://schemas.microsoft.com/office/drawing/2014/main" id="{54B4427D-C2BB-49A0-B641-F3C10F1E283C}"/>
            </a:ext>
          </a:extLst>
        </xdr:cNvPr>
        <xdr:cNvSpPr txBox="1"/>
      </xdr:nvSpPr>
      <xdr:spPr>
        <a:xfrm>
          <a:off x="6864427"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132097</xdr:rowOff>
    </xdr:from>
    <xdr:ext cx="469744" cy="259045"/>
    <xdr:sp macro="" textlink="">
      <xdr:nvSpPr>
        <xdr:cNvPr id="491" name="n_4mainValue【市民会館】&#10;一人当たり面積">
          <a:extLst>
            <a:ext uri="{FF2B5EF4-FFF2-40B4-BE49-F238E27FC236}">
              <a16:creationId xmlns:a16="http://schemas.microsoft.com/office/drawing/2014/main" id="{579444F7-5508-4A50-9DB7-6467D0F7198E}"/>
            </a:ext>
          </a:extLst>
        </xdr:cNvPr>
        <xdr:cNvSpPr txBox="1"/>
      </xdr:nvSpPr>
      <xdr:spPr>
        <a:xfrm>
          <a:off x="6070677"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59F500B6-0B35-477F-9F11-E7EA5E712C11}"/>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C28D0648-2AF1-4C4F-8E45-4A28F0C833B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407C0DAC-C7E9-4150-A5AE-E8E5E6AC2F32}"/>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6479E2D1-027F-4C85-9246-6116E64F7523}"/>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25AF861B-38AC-448F-96C5-38B76AF8D7DE}"/>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331EAFE-BCEF-4BC5-8302-06FF91D7E24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90D30596-6131-46A1-8D2B-8FBD7862436A}"/>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843AB95-02DD-425B-AF92-5D1AC4F5451C}"/>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B395F14-4FF2-44CE-9A32-65BFD1BA48D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30214AA8-3296-40CC-ADF2-5A616553D04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B18E4F18-B664-4999-B99E-0F250C02980D}"/>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323A1892-7E29-4CE1-A839-923DF1AC719C}"/>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D5900C64-7390-4A91-9BDF-01ADA60E48EE}"/>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27C45825-7C0A-4306-A694-06A3153455F4}"/>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C26FC42B-4324-4F57-8B5B-48EEB4CE4604}"/>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90A34EFD-CD8C-442F-BDEC-6480CA9B75F9}"/>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8A8A24FC-41E0-4354-A946-2AE0443BD173}"/>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849FDD52-52F2-43A3-B4D6-3D21C1FB0CDD}"/>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164B4903-6A5B-484F-AEB4-D010C13BC05A}"/>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D1DC559B-2413-489D-BA66-B21AD2411EC7}"/>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CB23DD78-E728-4F02-874F-E2D5BE22A23A}"/>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B827CF2-0096-418F-9A76-202E750ADDB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92A820A8-3F16-4009-83BA-BA3CCB188916}"/>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4931CCF3-30B6-4FDC-84EE-D23C599A5EEF}"/>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62865</xdr:rowOff>
    </xdr:from>
    <xdr:to>
      <xdr:col>85</xdr:col>
      <xdr:colOff>126364</xdr:colOff>
      <xdr:row>42</xdr:row>
      <xdr:rowOff>11430</xdr:rowOff>
    </xdr:to>
    <xdr:cxnSp macro="">
      <xdr:nvCxnSpPr>
        <xdr:cNvPr id="516" name="直線コネクタ 515">
          <a:extLst>
            <a:ext uri="{FF2B5EF4-FFF2-40B4-BE49-F238E27FC236}">
              <a16:creationId xmlns:a16="http://schemas.microsoft.com/office/drawing/2014/main" id="{D4091700-372D-42FB-9BD9-CBF5EDC15B5B}"/>
            </a:ext>
          </a:extLst>
        </xdr:cNvPr>
        <xdr:cNvCxnSpPr/>
      </xdr:nvCxnSpPr>
      <xdr:spPr>
        <a:xfrm flipV="1">
          <a:off x="14699614" y="5847715"/>
          <a:ext cx="0" cy="1104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294A03E2-FC2E-410F-A31E-2D641225FC07}"/>
            </a:ext>
          </a:extLst>
        </xdr:cNvPr>
        <xdr:cNvSpPr txBox="1"/>
      </xdr:nvSpPr>
      <xdr:spPr>
        <a:xfrm>
          <a:off x="14738350" y="695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518" name="直線コネクタ 517">
          <a:extLst>
            <a:ext uri="{FF2B5EF4-FFF2-40B4-BE49-F238E27FC236}">
              <a16:creationId xmlns:a16="http://schemas.microsoft.com/office/drawing/2014/main" id="{29E37C3C-D636-447A-B018-8D4E4BAE6EA4}"/>
            </a:ext>
          </a:extLst>
        </xdr:cNvPr>
        <xdr:cNvCxnSpPr/>
      </xdr:nvCxnSpPr>
      <xdr:spPr>
        <a:xfrm>
          <a:off x="14611350" y="69519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9542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4301635A-4471-441E-B105-28B0E3F6086D}"/>
            </a:ext>
          </a:extLst>
        </xdr:cNvPr>
        <xdr:cNvSpPr txBox="1"/>
      </xdr:nvSpPr>
      <xdr:spPr>
        <a:xfrm>
          <a:off x="14738350" y="562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62865</xdr:rowOff>
    </xdr:from>
    <xdr:to>
      <xdr:col>86</xdr:col>
      <xdr:colOff>25400</xdr:colOff>
      <xdr:row>35</xdr:row>
      <xdr:rowOff>62865</xdr:rowOff>
    </xdr:to>
    <xdr:cxnSp macro="">
      <xdr:nvCxnSpPr>
        <xdr:cNvPr id="520" name="直線コネクタ 519">
          <a:extLst>
            <a:ext uri="{FF2B5EF4-FFF2-40B4-BE49-F238E27FC236}">
              <a16:creationId xmlns:a16="http://schemas.microsoft.com/office/drawing/2014/main" id="{97D09D40-944D-4316-B5CB-A3BBBAE4E9E7}"/>
            </a:ext>
          </a:extLst>
        </xdr:cNvPr>
        <xdr:cNvCxnSpPr/>
      </xdr:nvCxnSpPr>
      <xdr:spPr>
        <a:xfrm>
          <a:off x="14611350" y="58477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41927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B46B238-75BE-4594-ADBB-BBC9F9955E2B}"/>
            </a:ext>
          </a:extLst>
        </xdr:cNvPr>
        <xdr:cNvSpPr txBox="1"/>
      </xdr:nvSpPr>
      <xdr:spPr>
        <a:xfrm>
          <a:off x="14738350" y="615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63500</xdr:rowOff>
    </xdr:from>
    <xdr:to>
      <xdr:col>85</xdr:col>
      <xdr:colOff>177800</xdr:colOff>
      <xdr:row>37</xdr:row>
      <xdr:rowOff>165100</xdr:rowOff>
    </xdr:to>
    <xdr:sp macro="" textlink="">
      <xdr:nvSpPr>
        <xdr:cNvPr id="522" name="フローチャート: 判断 521">
          <a:extLst>
            <a:ext uri="{FF2B5EF4-FFF2-40B4-BE49-F238E27FC236}">
              <a16:creationId xmlns:a16="http://schemas.microsoft.com/office/drawing/2014/main" id="{B13C9E79-0197-466C-B82D-0E92B793CE96}"/>
            </a:ext>
          </a:extLst>
        </xdr:cNvPr>
        <xdr:cNvSpPr/>
      </xdr:nvSpPr>
      <xdr:spPr>
        <a:xfrm>
          <a:off x="14649450" y="61785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EB02BEB3-5B68-43DC-B7EA-12D264A72287}"/>
            </a:ext>
          </a:extLst>
        </xdr:cNvPr>
        <xdr:cNvSpPr/>
      </xdr:nvSpPr>
      <xdr:spPr>
        <a:xfrm>
          <a:off x="13887450" y="614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143510</xdr:rowOff>
    </xdr:from>
    <xdr:to>
      <xdr:col>76</xdr:col>
      <xdr:colOff>165100</xdr:colOff>
      <xdr:row>37</xdr:row>
      <xdr:rowOff>73660</xdr:rowOff>
    </xdr:to>
    <xdr:sp macro="" textlink="">
      <xdr:nvSpPr>
        <xdr:cNvPr id="524" name="フローチャート: 判断 523">
          <a:extLst>
            <a:ext uri="{FF2B5EF4-FFF2-40B4-BE49-F238E27FC236}">
              <a16:creationId xmlns:a16="http://schemas.microsoft.com/office/drawing/2014/main" id="{7D189B77-ECCC-42CE-8C99-DC4F6B068756}"/>
            </a:ext>
          </a:extLst>
        </xdr:cNvPr>
        <xdr:cNvSpPr/>
      </xdr:nvSpPr>
      <xdr:spPr>
        <a:xfrm>
          <a:off x="13093700" y="6093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86360</xdr:rowOff>
    </xdr:from>
    <xdr:to>
      <xdr:col>72</xdr:col>
      <xdr:colOff>38100</xdr:colOff>
      <xdr:row>37</xdr:row>
      <xdr:rowOff>16510</xdr:rowOff>
    </xdr:to>
    <xdr:sp macro="" textlink="">
      <xdr:nvSpPr>
        <xdr:cNvPr id="525" name="フローチャート: 判断 524">
          <a:extLst>
            <a:ext uri="{FF2B5EF4-FFF2-40B4-BE49-F238E27FC236}">
              <a16:creationId xmlns:a16="http://schemas.microsoft.com/office/drawing/2014/main" id="{BFFFE2A1-B583-4392-8A20-F608888FC3BA}"/>
            </a:ext>
          </a:extLst>
        </xdr:cNvPr>
        <xdr:cNvSpPr/>
      </xdr:nvSpPr>
      <xdr:spPr>
        <a:xfrm>
          <a:off x="12299950" y="60363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26" name="フローチャート: 判断 525">
          <a:extLst>
            <a:ext uri="{FF2B5EF4-FFF2-40B4-BE49-F238E27FC236}">
              <a16:creationId xmlns:a16="http://schemas.microsoft.com/office/drawing/2014/main" id="{5E108352-B268-4F33-9BBD-3965400DB873}"/>
            </a:ext>
          </a:extLst>
        </xdr:cNvPr>
        <xdr:cNvSpPr/>
      </xdr:nvSpPr>
      <xdr:spPr>
        <a:xfrm>
          <a:off x="1148715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89FF78A-FB78-491B-93EA-72548C8A51D8}"/>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987338E-B908-4F30-A8BE-7823FBF8024B}"/>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ADCC55D-B1D3-48CE-804C-E8EA97865766}"/>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1506CB0-CDB3-42C2-BC5E-F871BB51CB4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83A523C-B17A-4E13-8E96-E3E7FB29E01F}"/>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88265</xdr:rowOff>
    </xdr:from>
    <xdr:to>
      <xdr:col>85</xdr:col>
      <xdr:colOff>177800</xdr:colOff>
      <xdr:row>36</xdr:row>
      <xdr:rowOff>18415</xdr:rowOff>
    </xdr:to>
    <xdr:sp macro="" textlink="">
      <xdr:nvSpPr>
        <xdr:cNvPr id="532" name="楕円 531">
          <a:extLst>
            <a:ext uri="{FF2B5EF4-FFF2-40B4-BE49-F238E27FC236}">
              <a16:creationId xmlns:a16="http://schemas.microsoft.com/office/drawing/2014/main" id="{0ECB1074-46D7-4F06-A537-5D248DCFD174}"/>
            </a:ext>
          </a:extLst>
        </xdr:cNvPr>
        <xdr:cNvSpPr/>
      </xdr:nvSpPr>
      <xdr:spPr>
        <a:xfrm>
          <a:off x="14649450" y="58731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3192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F3EF0E43-CBFC-444C-A0A2-1B4F993909A8}"/>
            </a:ext>
          </a:extLst>
        </xdr:cNvPr>
        <xdr:cNvSpPr txBox="1"/>
      </xdr:nvSpPr>
      <xdr:spPr>
        <a:xfrm>
          <a:off x="14738350" y="57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15875</xdr:rowOff>
    </xdr:from>
    <xdr:to>
      <xdr:col>81</xdr:col>
      <xdr:colOff>101600</xdr:colOff>
      <xdr:row>35</xdr:row>
      <xdr:rowOff>117475</xdr:rowOff>
    </xdr:to>
    <xdr:sp macro="" textlink="">
      <xdr:nvSpPr>
        <xdr:cNvPr id="534" name="楕円 533">
          <a:extLst>
            <a:ext uri="{FF2B5EF4-FFF2-40B4-BE49-F238E27FC236}">
              <a16:creationId xmlns:a16="http://schemas.microsoft.com/office/drawing/2014/main" id="{958F229E-D3BD-42ED-B81F-F270006AA3A0}"/>
            </a:ext>
          </a:extLst>
        </xdr:cNvPr>
        <xdr:cNvSpPr/>
      </xdr:nvSpPr>
      <xdr:spPr>
        <a:xfrm>
          <a:off x="13887450" y="580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66675</xdr:rowOff>
    </xdr:from>
    <xdr:to>
      <xdr:col>85</xdr:col>
      <xdr:colOff>127000</xdr:colOff>
      <xdr:row>35</xdr:row>
      <xdr:rowOff>139065</xdr:rowOff>
    </xdr:to>
    <xdr:cxnSp macro="">
      <xdr:nvCxnSpPr>
        <xdr:cNvPr id="535" name="直線コネクタ 534">
          <a:extLst>
            <a:ext uri="{FF2B5EF4-FFF2-40B4-BE49-F238E27FC236}">
              <a16:creationId xmlns:a16="http://schemas.microsoft.com/office/drawing/2014/main" id="{580D4509-12AA-430B-8A6C-A402B744DD91}"/>
            </a:ext>
          </a:extLst>
        </xdr:cNvPr>
        <xdr:cNvCxnSpPr/>
      </xdr:nvCxnSpPr>
      <xdr:spPr>
        <a:xfrm>
          <a:off x="13938250" y="5851525"/>
          <a:ext cx="762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132080</xdr:rowOff>
    </xdr:from>
    <xdr:to>
      <xdr:col>76</xdr:col>
      <xdr:colOff>165100</xdr:colOff>
      <xdr:row>35</xdr:row>
      <xdr:rowOff>62230</xdr:rowOff>
    </xdr:to>
    <xdr:sp macro="" textlink="">
      <xdr:nvSpPr>
        <xdr:cNvPr id="536" name="楕円 535">
          <a:extLst>
            <a:ext uri="{FF2B5EF4-FFF2-40B4-BE49-F238E27FC236}">
              <a16:creationId xmlns:a16="http://schemas.microsoft.com/office/drawing/2014/main" id="{B986AB61-2D4E-4482-8B1F-7DC0E7F75FD9}"/>
            </a:ext>
          </a:extLst>
        </xdr:cNvPr>
        <xdr:cNvSpPr/>
      </xdr:nvSpPr>
      <xdr:spPr>
        <a:xfrm>
          <a:off x="13093700" y="5751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11430</xdr:rowOff>
    </xdr:from>
    <xdr:to>
      <xdr:col>81</xdr:col>
      <xdr:colOff>50800</xdr:colOff>
      <xdr:row>35</xdr:row>
      <xdr:rowOff>66675</xdr:rowOff>
    </xdr:to>
    <xdr:cxnSp macro="">
      <xdr:nvCxnSpPr>
        <xdr:cNvPr id="537" name="直線コネクタ 536">
          <a:extLst>
            <a:ext uri="{FF2B5EF4-FFF2-40B4-BE49-F238E27FC236}">
              <a16:creationId xmlns:a16="http://schemas.microsoft.com/office/drawing/2014/main" id="{4010F828-9C91-4CA8-9785-0A767C350311}"/>
            </a:ext>
          </a:extLst>
        </xdr:cNvPr>
        <xdr:cNvCxnSpPr/>
      </xdr:nvCxnSpPr>
      <xdr:spPr>
        <a:xfrm>
          <a:off x="13144500" y="5796280"/>
          <a:ext cx="79375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59690</xdr:rowOff>
    </xdr:from>
    <xdr:to>
      <xdr:col>72</xdr:col>
      <xdr:colOff>38100</xdr:colOff>
      <xdr:row>34</xdr:row>
      <xdr:rowOff>161290</xdr:rowOff>
    </xdr:to>
    <xdr:sp macro="" textlink="">
      <xdr:nvSpPr>
        <xdr:cNvPr id="538" name="楕円 537">
          <a:extLst>
            <a:ext uri="{FF2B5EF4-FFF2-40B4-BE49-F238E27FC236}">
              <a16:creationId xmlns:a16="http://schemas.microsoft.com/office/drawing/2014/main" id="{40A2CA6C-3FD6-42A3-B10B-FE5FAB2DD497}"/>
            </a:ext>
          </a:extLst>
        </xdr:cNvPr>
        <xdr:cNvSpPr/>
      </xdr:nvSpPr>
      <xdr:spPr>
        <a:xfrm>
          <a:off x="12299950" y="56794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110490</xdr:rowOff>
    </xdr:from>
    <xdr:to>
      <xdr:col>76</xdr:col>
      <xdr:colOff>114300</xdr:colOff>
      <xdr:row>35</xdr:row>
      <xdr:rowOff>11430</xdr:rowOff>
    </xdr:to>
    <xdr:cxnSp macro="">
      <xdr:nvCxnSpPr>
        <xdr:cNvPr id="539" name="直線コネクタ 538">
          <a:extLst>
            <a:ext uri="{FF2B5EF4-FFF2-40B4-BE49-F238E27FC236}">
              <a16:creationId xmlns:a16="http://schemas.microsoft.com/office/drawing/2014/main" id="{0AA329D3-1A13-4050-A096-2CE053A58DC0}"/>
            </a:ext>
          </a:extLst>
        </xdr:cNvPr>
        <xdr:cNvCxnSpPr/>
      </xdr:nvCxnSpPr>
      <xdr:spPr>
        <a:xfrm>
          <a:off x="12344400" y="5730240"/>
          <a:ext cx="8001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27305</xdr:rowOff>
    </xdr:from>
    <xdr:to>
      <xdr:col>67</xdr:col>
      <xdr:colOff>101600</xdr:colOff>
      <xdr:row>37</xdr:row>
      <xdr:rowOff>128905</xdr:rowOff>
    </xdr:to>
    <xdr:sp macro="" textlink="">
      <xdr:nvSpPr>
        <xdr:cNvPr id="540" name="楕円 539">
          <a:extLst>
            <a:ext uri="{FF2B5EF4-FFF2-40B4-BE49-F238E27FC236}">
              <a16:creationId xmlns:a16="http://schemas.microsoft.com/office/drawing/2014/main" id="{1883D437-5621-4711-97CB-91513A8404BF}"/>
            </a:ext>
          </a:extLst>
        </xdr:cNvPr>
        <xdr:cNvSpPr/>
      </xdr:nvSpPr>
      <xdr:spPr>
        <a:xfrm>
          <a:off x="1148715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110490</xdr:rowOff>
    </xdr:from>
    <xdr:to>
      <xdr:col>71</xdr:col>
      <xdr:colOff>177800</xdr:colOff>
      <xdr:row>37</xdr:row>
      <xdr:rowOff>78105</xdr:rowOff>
    </xdr:to>
    <xdr:cxnSp macro="">
      <xdr:nvCxnSpPr>
        <xdr:cNvPr id="541" name="直線コネクタ 540">
          <a:extLst>
            <a:ext uri="{FF2B5EF4-FFF2-40B4-BE49-F238E27FC236}">
              <a16:creationId xmlns:a16="http://schemas.microsoft.com/office/drawing/2014/main" id="{27AE4EC0-2BBB-4D0A-B760-C2F759903378}"/>
            </a:ext>
          </a:extLst>
        </xdr:cNvPr>
        <xdr:cNvCxnSpPr/>
      </xdr:nvCxnSpPr>
      <xdr:spPr>
        <a:xfrm flipV="1">
          <a:off x="11537950" y="5730240"/>
          <a:ext cx="806450" cy="46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4130B631-8B50-4B38-BE7D-2E2F60DD9420}"/>
            </a:ext>
          </a:extLst>
        </xdr:cNvPr>
        <xdr:cNvSpPr txBox="1"/>
      </xdr:nvSpPr>
      <xdr:spPr>
        <a:xfrm>
          <a:off x="13742044" y="623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64787</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20A4F248-4AE4-4C04-90B3-EB9376332AD0}"/>
            </a:ext>
          </a:extLst>
        </xdr:cNvPr>
        <xdr:cNvSpPr txBox="1"/>
      </xdr:nvSpPr>
      <xdr:spPr>
        <a:xfrm>
          <a:off x="12960994"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7637</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E2A04EE4-CAE3-43AE-8A50-ED4389C1A2BF}"/>
            </a:ext>
          </a:extLst>
        </xdr:cNvPr>
        <xdr:cNvSpPr txBox="1"/>
      </xdr:nvSpPr>
      <xdr:spPr>
        <a:xfrm>
          <a:off x="121672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6827FD77-52FD-4AA6-8FFE-CF3FC243F9C3}"/>
            </a:ext>
          </a:extLst>
        </xdr:cNvPr>
        <xdr:cNvSpPr txBox="1"/>
      </xdr:nvSpPr>
      <xdr:spPr>
        <a:xfrm>
          <a:off x="11354444" y="5918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134002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1EC4AA43-B575-4642-92EB-B77DDC67B9ED}"/>
            </a:ext>
          </a:extLst>
        </xdr:cNvPr>
        <xdr:cNvSpPr txBox="1"/>
      </xdr:nvSpPr>
      <xdr:spPr>
        <a:xfrm>
          <a:off x="13742044" y="558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78757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B5FD5BD2-9E52-4238-8FE4-76A10FC4637A}"/>
            </a:ext>
          </a:extLst>
        </xdr:cNvPr>
        <xdr:cNvSpPr txBox="1"/>
      </xdr:nvSpPr>
      <xdr:spPr>
        <a:xfrm>
          <a:off x="12960994" y="553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6367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5C65CE9-DA92-4D1D-ADF6-59C94048A0F8}"/>
            </a:ext>
          </a:extLst>
        </xdr:cNvPr>
        <xdr:cNvSpPr txBox="1"/>
      </xdr:nvSpPr>
      <xdr:spPr>
        <a:xfrm>
          <a:off x="12167244" y="5461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120032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28BDEA6D-19E2-4FC7-BFD2-7C6379F500BE}"/>
            </a:ext>
          </a:extLst>
        </xdr:cNvPr>
        <xdr:cNvSpPr txBox="1"/>
      </xdr:nvSpPr>
      <xdr:spPr>
        <a:xfrm>
          <a:off x="11354444" y="623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DFF4D457-C02A-4162-B6C5-FBB2A85EDF3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99F8223-F2FB-49D6-BDEB-EFEB651F8A6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2721851F-AAFB-45F9-8CE1-C3D0597E48A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20060A44-2E72-48F7-9AF5-C7DCF53B18FD}"/>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65F9F8C4-7260-433D-B506-1C6CC4B48F7D}"/>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9D519631-1F1D-4EFD-82B6-3D41BF5A2D2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6B43B5D3-FA06-4C16-B651-2010F21009C8}"/>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8ED52CBB-0817-472F-8818-5D268A384EA9}"/>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1CF77947-0782-4B2A-AEB5-07D415FCF766}"/>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AF072E6-0F32-4FF4-B891-C0AB65B47B0E}"/>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0" name="直線コネクタ 559">
          <a:extLst>
            <a:ext uri="{FF2B5EF4-FFF2-40B4-BE49-F238E27FC236}">
              <a16:creationId xmlns:a16="http://schemas.microsoft.com/office/drawing/2014/main" id="{9C5ACBC6-BA54-4F64-8EB4-7398CD965F19}"/>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61" name="テキスト ボックス 560">
          <a:extLst>
            <a:ext uri="{FF2B5EF4-FFF2-40B4-BE49-F238E27FC236}">
              <a16:creationId xmlns:a16="http://schemas.microsoft.com/office/drawing/2014/main" id="{AF97E0E1-560A-47E9-B0AD-0029FDCF2D20}"/>
            </a:ext>
          </a:extLst>
        </xdr:cNvPr>
        <xdr:cNvSpPr txBox="1"/>
      </xdr:nvSpPr>
      <xdr:spPr>
        <a:xfrm>
          <a:off x="16248514" y="6658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2" name="直線コネクタ 561">
          <a:extLst>
            <a:ext uri="{FF2B5EF4-FFF2-40B4-BE49-F238E27FC236}">
              <a16:creationId xmlns:a16="http://schemas.microsoft.com/office/drawing/2014/main" id="{F53D6ABF-0A9A-467E-AB4E-427DF803417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3" name="テキスト ボックス 562">
          <a:extLst>
            <a:ext uri="{FF2B5EF4-FFF2-40B4-BE49-F238E27FC236}">
              <a16:creationId xmlns:a16="http://schemas.microsoft.com/office/drawing/2014/main" id="{CA1A6CBC-CFF2-4B37-941B-1B2277F25A74}"/>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4" name="直線コネクタ 563">
          <a:extLst>
            <a:ext uri="{FF2B5EF4-FFF2-40B4-BE49-F238E27FC236}">
              <a16:creationId xmlns:a16="http://schemas.microsoft.com/office/drawing/2014/main" id="{B1779B95-F512-4347-985A-A84FB0CD2421}"/>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5" name="テキスト ボックス 564">
          <a:extLst>
            <a:ext uri="{FF2B5EF4-FFF2-40B4-BE49-F238E27FC236}">
              <a16:creationId xmlns:a16="http://schemas.microsoft.com/office/drawing/2014/main" id="{97435767-1986-48A8-9DEC-095A78036565}"/>
            </a:ext>
          </a:extLst>
        </xdr:cNvPr>
        <xdr:cNvSpPr txBox="1"/>
      </xdr:nvSpPr>
      <xdr:spPr>
        <a:xfrm>
          <a:off x="15939981" y="5560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9C715AE4-963F-475C-AA3C-90639D422BF5}"/>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a:extLst>
            <a:ext uri="{FF2B5EF4-FFF2-40B4-BE49-F238E27FC236}">
              <a16:creationId xmlns:a16="http://schemas.microsoft.com/office/drawing/2014/main" id="{680D72A3-CC51-449F-8B4E-B1E2F5A61E89}"/>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44809071-24F6-4E0A-A16D-A13A72F88B8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69" name="直線コネクタ 568">
          <a:extLst>
            <a:ext uri="{FF2B5EF4-FFF2-40B4-BE49-F238E27FC236}">
              <a16:creationId xmlns:a16="http://schemas.microsoft.com/office/drawing/2014/main" id="{4CA2347E-786F-454F-A6C2-655BF602454A}"/>
            </a:ext>
          </a:extLst>
        </xdr:cNvPr>
        <xdr:cNvCxnSpPr/>
      </xdr:nvCxnSpPr>
      <xdr:spPr>
        <a:xfrm flipV="1">
          <a:off x="19951064" y="5622044"/>
          <a:ext cx="0" cy="1163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70" name="【一般廃棄物処理施設】&#10;一人当たり有形固定資産（償却資産）額最小値テキスト">
          <a:extLst>
            <a:ext uri="{FF2B5EF4-FFF2-40B4-BE49-F238E27FC236}">
              <a16:creationId xmlns:a16="http://schemas.microsoft.com/office/drawing/2014/main" id="{1EE7456C-7942-4C90-9CE6-6E0096745CB3}"/>
            </a:ext>
          </a:extLst>
        </xdr:cNvPr>
        <xdr:cNvSpPr txBox="1"/>
      </xdr:nvSpPr>
      <xdr:spPr>
        <a:xfrm>
          <a:off x="19989800" y="678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71" name="直線コネクタ 570">
          <a:extLst>
            <a:ext uri="{FF2B5EF4-FFF2-40B4-BE49-F238E27FC236}">
              <a16:creationId xmlns:a16="http://schemas.microsoft.com/office/drawing/2014/main" id="{3A2059BB-A7FA-44F9-8C5F-9D236C3BF1CA}"/>
            </a:ext>
          </a:extLst>
        </xdr:cNvPr>
        <xdr:cNvCxnSpPr/>
      </xdr:nvCxnSpPr>
      <xdr:spPr>
        <a:xfrm>
          <a:off x="19881850" y="67857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7FB0F6CD-4755-4335-8195-8ED516C71453}"/>
            </a:ext>
          </a:extLst>
        </xdr:cNvPr>
        <xdr:cNvSpPr txBox="1"/>
      </xdr:nvSpPr>
      <xdr:spPr>
        <a:xfrm>
          <a:off x="19989800" y="540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73" name="直線コネクタ 572">
          <a:extLst>
            <a:ext uri="{FF2B5EF4-FFF2-40B4-BE49-F238E27FC236}">
              <a16:creationId xmlns:a16="http://schemas.microsoft.com/office/drawing/2014/main" id="{72EEB90F-B2D0-456D-9CC5-B6E3F703FEA6}"/>
            </a:ext>
          </a:extLst>
        </xdr:cNvPr>
        <xdr:cNvCxnSpPr/>
      </xdr:nvCxnSpPr>
      <xdr:spPr>
        <a:xfrm>
          <a:off x="19881850" y="56220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12096</xdr:rowOff>
    </xdr:from>
    <xdr:ext cx="534377" cy="259045"/>
    <xdr:sp macro="" textlink="">
      <xdr:nvSpPr>
        <xdr:cNvPr id="574" name="【一般廃棄物処理施設】&#10;一人当たり有形固定資産（償却資産）額平均値テキスト">
          <a:extLst>
            <a:ext uri="{FF2B5EF4-FFF2-40B4-BE49-F238E27FC236}">
              <a16:creationId xmlns:a16="http://schemas.microsoft.com/office/drawing/2014/main" id="{189FFDD7-0E50-46CD-B3D2-69C41667195D}"/>
            </a:ext>
          </a:extLst>
        </xdr:cNvPr>
        <xdr:cNvSpPr txBox="1"/>
      </xdr:nvSpPr>
      <xdr:spPr>
        <a:xfrm>
          <a:off x="19989800" y="629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75" name="フローチャート: 判断 574">
          <a:extLst>
            <a:ext uri="{FF2B5EF4-FFF2-40B4-BE49-F238E27FC236}">
              <a16:creationId xmlns:a16="http://schemas.microsoft.com/office/drawing/2014/main" id="{52F236E1-D773-467F-8DEE-B0B75C02C8E3}"/>
            </a:ext>
          </a:extLst>
        </xdr:cNvPr>
        <xdr:cNvSpPr/>
      </xdr:nvSpPr>
      <xdr:spPr>
        <a:xfrm>
          <a:off x="19900900" y="631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76" name="フローチャート: 判断 575">
          <a:extLst>
            <a:ext uri="{FF2B5EF4-FFF2-40B4-BE49-F238E27FC236}">
              <a16:creationId xmlns:a16="http://schemas.microsoft.com/office/drawing/2014/main" id="{F5A1F90A-0011-443C-9F7D-FF666DCA116D}"/>
            </a:ext>
          </a:extLst>
        </xdr:cNvPr>
        <xdr:cNvSpPr/>
      </xdr:nvSpPr>
      <xdr:spPr>
        <a:xfrm>
          <a:off x="19157950" y="62792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577" name="フローチャート: 判断 576">
          <a:extLst>
            <a:ext uri="{FF2B5EF4-FFF2-40B4-BE49-F238E27FC236}">
              <a16:creationId xmlns:a16="http://schemas.microsoft.com/office/drawing/2014/main" id="{AAE56B02-6AC8-4D89-8DA2-A1EED79C7343}"/>
            </a:ext>
          </a:extLst>
        </xdr:cNvPr>
        <xdr:cNvSpPr/>
      </xdr:nvSpPr>
      <xdr:spPr>
        <a:xfrm>
          <a:off x="18345150" y="628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578" name="フローチャート: 判断 577">
          <a:extLst>
            <a:ext uri="{FF2B5EF4-FFF2-40B4-BE49-F238E27FC236}">
              <a16:creationId xmlns:a16="http://schemas.microsoft.com/office/drawing/2014/main" id="{BDA1A714-C9DA-4F38-B99A-7A22FDB143D6}"/>
            </a:ext>
          </a:extLst>
        </xdr:cNvPr>
        <xdr:cNvSpPr/>
      </xdr:nvSpPr>
      <xdr:spPr>
        <a:xfrm>
          <a:off x="17551400" y="629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579" name="フローチャート: 判断 578">
          <a:extLst>
            <a:ext uri="{FF2B5EF4-FFF2-40B4-BE49-F238E27FC236}">
              <a16:creationId xmlns:a16="http://schemas.microsoft.com/office/drawing/2014/main" id="{4BC10F80-CD63-49CF-930A-2896926DBF66}"/>
            </a:ext>
          </a:extLst>
        </xdr:cNvPr>
        <xdr:cNvSpPr/>
      </xdr:nvSpPr>
      <xdr:spPr>
        <a:xfrm>
          <a:off x="16757650" y="6317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94A11461-7C75-4171-9C94-4B729D1D225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3762E99-82EE-41EF-A42B-87A3886C3DBA}"/>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F8C6A350-5A8E-40A1-AC9E-B99DC030778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9C69134-3BFB-4995-95A4-A6C772F9B8FC}"/>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9A87D29-1F4F-49F6-867C-1BEE3DF8CEB3}"/>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122944</xdr:rowOff>
    </xdr:from>
    <xdr:to>
      <xdr:col>116</xdr:col>
      <xdr:colOff>114300</xdr:colOff>
      <xdr:row>34</xdr:row>
      <xdr:rowOff>53094</xdr:rowOff>
    </xdr:to>
    <xdr:sp macro="" textlink="">
      <xdr:nvSpPr>
        <xdr:cNvPr id="585" name="楕円 584">
          <a:extLst>
            <a:ext uri="{FF2B5EF4-FFF2-40B4-BE49-F238E27FC236}">
              <a16:creationId xmlns:a16="http://schemas.microsoft.com/office/drawing/2014/main" id="{1EF506D1-202D-4A0C-8E30-09FC5334BEA1}"/>
            </a:ext>
          </a:extLst>
        </xdr:cNvPr>
        <xdr:cNvSpPr/>
      </xdr:nvSpPr>
      <xdr:spPr>
        <a:xfrm>
          <a:off x="19900900" y="55775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75971</xdr:rowOff>
    </xdr:from>
    <xdr:ext cx="599010" cy="259045"/>
    <xdr:sp macro="" textlink="">
      <xdr:nvSpPr>
        <xdr:cNvPr id="586" name="【一般廃棄物処理施設】&#10;一人当たり有形固定資産（償却資産）額該当値テキスト">
          <a:extLst>
            <a:ext uri="{FF2B5EF4-FFF2-40B4-BE49-F238E27FC236}">
              <a16:creationId xmlns:a16="http://schemas.microsoft.com/office/drawing/2014/main" id="{CAC30AFF-6400-433E-ABC4-2AEAA9016E78}"/>
            </a:ext>
          </a:extLst>
        </xdr:cNvPr>
        <xdr:cNvSpPr txBox="1"/>
      </xdr:nvSpPr>
      <xdr:spPr>
        <a:xfrm>
          <a:off x="19989800" y="5530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125893</xdr:rowOff>
    </xdr:from>
    <xdr:to>
      <xdr:col>112</xdr:col>
      <xdr:colOff>38100</xdr:colOff>
      <xdr:row>34</xdr:row>
      <xdr:rowOff>56043</xdr:rowOff>
    </xdr:to>
    <xdr:sp macro="" textlink="">
      <xdr:nvSpPr>
        <xdr:cNvPr id="587" name="楕円 586">
          <a:extLst>
            <a:ext uri="{FF2B5EF4-FFF2-40B4-BE49-F238E27FC236}">
              <a16:creationId xmlns:a16="http://schemas.microsoft.com/office/drawing/2014/main" id="{413B1792-4540-445C-B2A9-D19AE59B3C80}"/>
            </a:ext>
          </a:extLst>
        </xdr:cNvPr>
        <xdr:cNvSpPr/>
      </xdr:nvSpPr>
      <xdr:spPr>
        <a:xfrm>
          <a:off x="19157950" y="55805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2294</xdr:rowOff>
    </xdr:from>
    <xdr:to>
      <xdr:col>116</xdr:col>
      <xdr:colOff>63500</xdr:colOff>
      <xdr:row>34</xdr:row>
      <xdr:rowOff>5243</xdr:rowOff>
    </xdr:to>
    <xdr:cxnSp macro="">
      <xdr:nvCxnSpPr>
        <xdr:cNvPr id="588" name="直線コネクタ 587">
          <a:extLst>
            <a:ext uri="{FF2B5EF4-FFF2-40B4-BE49-F238E27FC236}">
              <a16:creationId xmlns:a16="http://schemas.microsoft.com/office/drawing/2014/main" id="{C08B0CC1-0622-40D8-B7CA-A618B42E5514}"/>
            </a:ext>
          </a:extLst>
        </xdr:cNvPr>
        <xdr:cNvCxnSpPr/>
      </xdr:nvCxnSpPr>
      <xdr:spPr>
        <a:xfrm flipV="1">
          <a:off x="19202400" y="5622044"/>
          <a:ext cx="749300" cy="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130030</xdr:rowOff>
    </xdr:from>
    <xdr:to>
      <xdr:col>107</xdr:col>
      <xdr:colOff>101600</xdr:colOff>
      <xdr:row>34</xdr:row>
      <xdr:rowOff>60180</xdr:rowOff>
    </xdr:to>
    <xdr:sp macro="" textlink="">
      <xdr:nvSpPr>
        <xdr:cNvPr id="589" name="楕円 588">
          <a:extLst>
            <a:ext uri="{FF2B5EF4-FFF2-40B4-BE49-F238E27FC236}">
              <a16:creationId xmlns:a16="http://schemas.microsoft.com/office/drawing/2014/main" id="{4AC2EB30-B6E8-4E3E-9A40-B86EC7A27241}"/>
            </a:ext>
          </a:extLst>
        </xdr:cNvPr>
        <xdr:cNvSpPr/>
      </xdr:nvSpPr>
      <xdr:spPr>
        <a:xfrm>
          <a:off x="18345150" y="5584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5243</xdr:rowOff>
    </xdr:from>
    <xdr:to>
      <xdr:col>111</xdr:col>
      <xdr:colOff>177800</xdr:colOff>
      <xdr:row>34</xdr:row>
      <xdr:rowOff>9380</xdr:rowOff>
    </xdr:to>
    <xdr:cxnSp macro="">
      <xdr:nvCxnSpPr>
        <xdr:cNvPr id="590" name="直線コネクタ 589">
          <a:extLst>
            <a:ext uri="{FF2B5EF4-FFF2-40B4-BE49-F238E27FC236}">
              <a16:creationId xmlns:a16="http://schemas.microsoft.com/office/drawing/2014/main" id="{DD8E50EA-156D-403F-A444-B4E30A4559C2}"/>
            </a:ext>
          </a:extLst>
        </xdr:cNvPr>
        <xdr:cNvCxnSpPr/>
      </xdr:nvCxnSpPr>
      <xdr:spPr>
        <a:xfrm flipV="1">
          <a:off x="18395950" y="5624993"/>
          <a:ext cx="80645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136003</xdr:rowOff>
    </xdr:from>
    <xdr:to>
      <xdr:col>102</xdr:col>
      <xdr:colOff>165100</xdr:colOff>
      <xdr:row>34</xdr:row>
      <xdr:rowOff>66153</xdr:rowOff>
    </xdr:to>
    <xdr:sp macro="" textlink="">
      <xdr:nvSpPr>
        <xdr:cNvPr id="591" name="楕円 590">
          <a:extLst>
            <a:ext uri="{FF2B5EF4-FFF2-40B4-BE49-F238E27FC236}">
              <a16:creationId xmlns:a16="http://schemas.microsoft.com/office/drawing/2014/main" id="{AC70DFF7-7679-42AA-B2D1-4EF3C7500144}"/>
            </a:ext>
          </a:extLst>
        </xdr:cNvPr>
        <xdr:cNvSpPr/>
      </xdr:nvSpPr>
      <xdr:spPr>
        <a:xfrm>
          <a:off x="17551400" y="55906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9380</xdr:rowOff>
    </xdr:from>
    <xdr:to>
      <xdr:col>107</xdr:col>
      <xdr:colOff>50800</xdr:colOff>
      <xdr:row>34</xdr:row>
      <xdr:rowOff>15353</xdr:rowOff>
    </xdr:to>
    <xdr:cxnSp macro="">
      <xdr:nvCxnSpPr>
        <xdr:cNvPr id="592" name="直線コネクタ 591">
          <a:extLst>
            <a:ext uri="{FF2B5EF4-FFF2-40B4-BE49-F238E27FC236}">
              <a16:creationId xmlns:a16="http://schemas.microsoft.com/office/drawing/2014/main" id="{B03C4CDC-D4A3-4DDA-9C59-5C97AD3CA2D7}"/>
            </a:ext>
          </a:extLst>
        </xdr:cNvPr>
        <xdr:cNvCxnSpPr/>
      </xdr:nvCxnSpPr>
      <xdr:spPr>
        <a:xfrm flipV="1">
          <a:off x="17602200" y="5629130"/>
          <a:ext cx="793750" cy="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12067</xdr:rowOff>
    </xdr:from>
    <xdr:to>
      <xdr:col>98</xdr:col>
      <xdr:colOff>38100</xdr:colOff>
      <xdr:row>37</xdr:row>
      <xdr:rowOff>113667</xdr:rowOff>
    </xdr:to>
    <xdr:sp macro="" textlink="">
      <xdr:nvSpPr>
        <xdr:cNvPr id="593" name="楕円 592">
          <a:extLst>
            <a:ext uri="{FF2B5EF4-FFF2-40B4-BE49-F238E27FC236}">
              <a16:creationId xmlns:a16="http://schemas.microsoft.com/office/drawing/2014/main" id="{C0D739A2-6B3E-4FB6-AF40-F6E6DAA82809}"/>
            </a:ext>
          </a:extLst>
        </xdr:cNvPr>
        <xdr:cNvSpPr/>
      </xdr:nvSpPr>
      <xdr:spPr>
        <a:xfrm>
          <a:off x="16757650" y="61271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15353</xdr:rowOff>
    </xdr:from>
    <xdr:to>
      <xdr:col>102</xdr:col>
      <xdr:colOff>114300</xdr:colOff>
      <xdr:row>37</xdr:row>
      <xdr:rowOff>62867</xdr:rowOff>
    </xdr:to>
    <xdr:cxnSp macro="">
      <xdr:nvCxnSpPr>
        <xdr:cNvPr id="594" name="直線コネクタ 593">
          <a:extLst>
            <a:ext uri="{FF2B5EF4-FFF2-40B4-BE49-F238E27FC236}">
              <a16:creationId xmlns:a16="http://schemas.microsoft.com/office/drawing/2014/main" id="{EE40004E-F750-4B4D-8A09-F3E827A409B9}"/>
            </a:ext>
          </a:extLst>
        </xdr:cNvPr>
        <xdr:cNvCxnSpPr/>
      </xdr:nvCxnSpPr>
      <xdr:spPr>
        <a:xfrm flipV="1">
          <a:off x="16802100" y="5635103"/>
          <a:ext cx="800100" cy="54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91861</xdr:rowOff>
    </xdr:from>
    <xdr:ext cx="534377" cy="259045"/>
    <xdr:sp macro="" textlink="">
      <xdr:nvSpPr>
        <xdr:cNvPr id="595" name="n_1aveValue【一般廃棄物処理施設】&#10;一人当たり有形固定資産（償却資産）額">
          <a:extLst>
            <a:ext uri="{FF2B5EF4-FFF2-40B4-BE49-F238E27FC236}">
              <a16:creationId xmlns:a16="http://schemas.microsoft.com/office/drawing/2014/main" id="{63A2072E-AA46-4F5A-81A9-C36F56F38F1E}"/>
            </a:ext>
          </a:extLst>
        </xdr:cNvPr>
        <xdr:cNvSpPr txBox="1"/>
      </xdr:nvSpPr>
      <xdr:spPr>
        <a:xfrm>
          <a:off x="18947911" y="637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92764</xdr:rowOff>
    </xdr:from>
    <xdr:ext cx="534377" cy="259045"/>
    <xdr:sp macro="" textlink="">
      <xdr:nvSpPr>
        <xdr:cNvPr id="596" name="n_2aveValue【一般廃棄物処理施設】&#10;一人当たり有形固定資産（償却資産）額">
          <a:extLst>
            <a:ext uri="{FF2B5EF4-FFF2-40B4-BE49-F238E27FC236}">
              <a16:creationId xmlns:a16="http://schemas.microsoft.com/office/drawing/2014/main" id="{FF62FEBC-7892-483C-B2D2-77514E6559E6}"/>
            </a:ext>
          </a:extLst>
        </xdr:cNvPr>
        <xdr:cNvSpPr txBox="1"/>
      </xdr:nvSpPr>
      <xdr:spPr>
        <a:xfrm>
          <a:off x="18166861" y="637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105983</xdr:rowOff>
    </xdr:from>
    <xdr:ext cx="534377" cy="259045"/>
    <xdr:sp macro="" textlink="">
      <xdr:nvSpPr>
        <xdr:cNvPr id="597" name="n_3aveValue【一般廃棄物処理施設】&#10;一人当たり有形固定資産（償却資産）額">
          <a:extLst>
            <a:ext uri="{FF2B5EF4-FFF2-40B4-BE49-F238E27FC236}">
              <a16:creationId xmlns:a16="http://schemas.microsoft.com/office/drawing/2014/main" id="{C79D4345-7D3F-4E8E-A09B-BACE3C3A21CD}"/>
            </a:ext>
          </a:extLst>
        </xdr:cNvPr>
        <xdr:cNvSpPr txBox="1"/>
      </xdr:nvSpPr>
      <xdr:spPr>
        <a:xfrm>
          <a:off x="17354061" y="638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130397</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959D7D4B-33E4-43DC-BB5C-B9601A76FB90}"/>
            </a:ext>
          </a:extLst>
        </xdr:cNvPr>
        <xdr:cNvSpPr txBox="1"/>
      </xdr:nvSpPr>
      <xdr:spPr>
        <a:xfrm>
          <a:off x="16560311" y="641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72570</xdr:rowOff>
    </xdr:from>
    <xdr:ext cx="599010" cy="259045"/>
    <xdr:sp macro="" textlink="">
      <xdr:nvSpPr>
        <xdr:cNvPr id="599" name="n_1mainValue【一般廃棄物処理施設】&#10;一人当たり有形固定資産（償却資産）額">
          <a:extLst>
            <a:ext uri="{FF2B5EF4-FFF2-40B4-BE49-F238E27FC236}">
              <a16:creationId xmlns:a16="http://schemas.microsoft.com/office/drawing/2014/main" id="{718054DA-45F2-4D58-9DCC-3BE966F40C54}"/>
            </a:ext>
          </a:extLst>
        </xdr:cNvPr>
        <xdr:cNvSpPr txBox="1"/>
      </xdr:nvSpPr>
      <xdr:spPr>
        <a:xfrm>
          <a:off x="18915595" y="536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76707</xdr:rowOff>
    </xdr:from>
    <xdr:ext cx="599010" cy="259045"/>
    <xdr:sp macro="" textlink="">
      <xdr:nvSpPr>
        <xdr:cNvPr id="600" name="n_2mainValue【一般廃棄物処理施設】&#10;一人当たり有形固定資産（償却資産）額">
          <a:extLst>
            <a:ext uri="{FF2B5EF4-FFF2-40B4-BE49-F238E27FC236}">
              <a16:creationId xmlns:a16="http://schemas.microsoft.com/office/drawing/2014/main" id="{D8955C12-595E-4B37-8BFE-4482297E3600}"/>
            </a:ext>
          </a:extLst>
        </xdr:cNvPr>
        <xdr:cNvSpPr txBox="1"/>
      </xdr:nvSpPr>
      <xdr:spPr>
        <a:xfrm>
          <a:off x="18134545" y="5366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82680</xdr:rowOff>
    </xdr:from>
    <xdr:ext cx="599010" cy="259045"/>
    <xdr:sp macro="" textlink="">
      <xdr:nvSpPr>
        <xdr:cNvPr id="601" name="n_3mainValue【一般廃棄物処理施設】&#10;一人当たり有形固定資産（償却資産）額">
          <a:extLst>
            <a:ext uri="{FF2B5EF4-FFF2-40B4-BE49-F238E27FC236}">
              <a16:creationId xmlns:a16="http://schemas.microsoft.com/office/drawing/2014/main" id="{A110131A-5600-45DF-B82E-00E54491235C}"/>
            </a:ext>
          </a:extLst>
        </xdr:cNvPr>
        <xdr:cNvSpPr txBox="1"/>
      </xdr:nvSpPr>
      <xdr:spPr>
        <a:xfrm>
          <a:off x="17321745" y="5372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130194</xdr:rowOff>
    </xdr:from>
    <xdr:ext cx="599010" cy="259045"/>
    <xdr:sp macro="" textlink="">
      <xdr:nvSpPr>
        <xdr:cNvPr id="602" name="n_4mainValue【一般廃棄物処理施設】&#10;一人当たり有形固定資産（償却資産）額">
          <a:extLst>
            <a:ext uri="{FF2B5EF4-FFF2-40B4-BE49-F238E27FC236}">
              <a16:creationId xmlns:a16="http://schemas.microsoft.com/office/drawing/2014/main" id="{66CF5432-8018-42FF-9D75-BE71FD8FB2B5}"/>
            </a:ext>
          </a:extLst>
        </xdr:cNvPr>
        <xdr:cNvSpPr txBox="1"/>
      </xdr:nvSpPr>
      <xdr:spPr>
        <a:xfrm>
          <a:off x="16527995" y="591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4FD7BCF0-F631-4C8C-8D2A-FC597E802A5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C6B170AE-25B0-47B7-9D39-342A8A22156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6B94E0F8-ED3D-4C32-8031-9A6FEE4D9D12}"/>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A42583F3-131C-4F02-921B-7F0C0705B48B}"/>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EA472B66-75D4-41C8-B996-16A5FB0A18D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44EE8F4F-AAC3-4096-A3F6-24D3C57D95EE}"/>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7F81924D-B441-478F-830D-9A14A443E2B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32DAB935-9673-4C92-A85C-377DA2659D3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6B1254C2-900E-47EE-9B86-757C361D545F}"/>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5F93F4F2-BC5D-4CAD-8A7F-0C977EEFC305}"/>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3EE69490-AACA-48B2-9330-07A323000C23}"/>
            </a:ext>
          </a:extLst>
        </xdr:cNvPr>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442850B8-ADA3-4664-919C-9C26B8B788B5}"/>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a:extLst>
            <a:ext uri="{FF2B5EF4-FFF2-40B4-BE49-F238E27FC236}">
              <a16:creationId xmlns:a16="http://schemas.microsoft.com/office/drawing/2014/main" id="{2E19E252-9F8C-4AB2-845A-EE7B91DFB491}"/>
            </a:ext>
          </a:extLst>
        </xdr:cNvPr>
        <xdr:cNvSpPr txBox="1"/>
      </xdr:nvSpPr>
      <xdr:spPr>
        <a:xfrm>
          <a:off x="108427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8BA31CCA-6CA2-4EA3-9D18-7DB3675711EC}"/>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34629FEF-DE26-44D5-83EC-5B3F4742B925}"/>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2D928556-74B3-4157-9341-0C670268BAB5}"/>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F9846D2C-A733-4056-B21E-52DCDDE1D907}"/>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89456C3B-0329-423C-A127-815351472C0F}"/>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4D9A4D16-72CC-408B-9B7D-D01FCC7E7C55}"/>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DB86C71D-E685-4D66-8040-A1505D4894ED}"/>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5A4338CB-9CBF-45C9-AA4F-DD0FEE4CE20B}"/>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4C670E84-04AE-4D5B-8AB5-0B818BBE9B33}"/>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64</xdr:row>
      <xdr:rowOff>73152</xdr:rowOff>
    </xdr:to>
    <xdr:cxnSp macro="">
      <xdr:nvCxnSpPr>
        <xdr:cNvPr id="625" name="直線コネクタ 624">
          <a:extLst>
            <a:ext uri="{FF2B5EF4-FFF2-40B4-BE49-F238E27FC236}">
              <a16:creationId xmlns:a16="http://schemas.microsoft.com/office/drawing/2014/main" id="{92542825-6B69-4225-90E4-6C8E97BA8034}"/>
            </a:ext>
          </a:extLst>
        </xdr:cNvPr>
        <xdr:cNvCxnSpPr/>
      </xdr:nvCxnSpPr>
      <xdr:spPr>
        <a:xfrm flipV="1">
          <a:off x="14699614" y="9244584"/>
          <a:ext cx="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76979</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4718C762-A526-46AA-9B53-E33656811F39}"/>
            </a:ext>
          </a:extLst>
        </xdr:cNvPr>
        <xdr:cNvSpPr txBox="1"/>
      </xdr:nvSpPr>
      <xdr:spPr>
        <a:xfrm>
          <a:off x="14738350" y="10649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73152</xdr:rowOff>
    </xdr:from>
    <xdr:to>
      <xdr:col>86</xdr:col>
      <xdr:colOff>25400</xdr:colOff>
      <xdr:row>64</xdr:row>
      <xdr:rowOff>73152</xdr:rowOff>
    </xdr:to>
    <xdr:cxnSp macro="">
      <xdr:nvCxnSpPr>
        <xdr:cNvPr id="627" name="直線コネクタ 626">
          <a:extLst>
            <a:ext uri="{FF2B5EF4-FFF2-40B4-BE49-F238E27FC236}">
              <a16:creationId xmlns:a16="http://schemas.microsoft.com/office/drawing/2014/main" id="{F9FE8902-DB36-4028-B0FE-178072B7F139}"/>
            </a:ext>
          </a:extLst>
        </xdr:cNvPr>
        <xdr:cNvCxnSpPr/>
      </xdr:nvCxnSpPr>
      <xdr:spPr>
        <a:xfrm>
          <a:off x="14611350" y="10645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9DFDC0CE-040E-47FA-AA60-4DDB8641DE9C}"/>
            </a:ext>
          </a:extLst>
        </xdr:cNvPr>
        <xdr:cNvSpPr txBox="1"/>
      </xdr:nvSpPr>
      <xdr:spPr>
        <a:xfrm>
          <a:off x="14738350" y="90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9" name="直線コネクタ 628">
          <a:extLst>
            <a:ext uri="{FF2B5EF4-FFF2-40B4-BE49-F238E27FC236}">
              <a16:creationId xmlns:a16="http://schemas.microsoft.com/office/drawing/2014/main" id="{40F49963-DB75-4A12-910A-07AF33796BF2}"/>
            </a:ext>
          </a:extLst>
        </xdr:cNvPr>
        <xdr:cNvCxnSpPr/>
      </xdr:nvCxnSpPr>
      <xdr:spPr>
        <a:xfrm>
          <a:off x="14611350" y="9244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38371</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1298FCD3-AA29-490C-A1D5-A732CEB5FF00}"/>
            </a:ext>
          </a:extLst>
        </xdr:cNvPr>
        <xdr:cNvSpPr txBox="1"/>
      </xdr:nvSpPr>
      <xdr:spPr>
        <a:xfrm>
          <a:off x="14738350" y="9620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xdr:rowOff>
    </xdr:from>
    <xdr:to>
      <xdr:col>85</xdr:col>
      <xdr:colOff>177800</xdr:colOff>
      <xdr:row>59</xdr:row>
      <xdr:rowOff>117094</xdr:rowOff>
    </xdr:to>
    <xdr:sp macro="" textlink="">
      <xdr:nvSpPr>
        <xdr:cNvPr id="631" name="フローチャート: 判断 630">
          <a:extLst>
            <a:ext uri="{FF2B5EF4-FFF2-40B4-BE49-F238E27FC236}">
              <a16:creationId xmlns:a16="http://schemas.microsoft.com/office/drawing/2014/main" id="{2AAAB6E9-E3D2-42D5-88B9-BE378710684D}"/>
            </a:ext>
          </a:extLst>
        </xdr:cNvPr>
        <xdr:cNvSpPr/>
      </xdr:nvSpPr>
      <xdr:spPr>
        <a:xfrm>
          <a:off x="14649450" y="97627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58928</xdr:rowOff>
    </xdr:from>
    <xdr:to>
      <xdr:col>81</xdr:col>
      <xdr:colOff>101600</xdr:colOff>
      <xdr:row>58</xdr:row>
      <xdr:rowOff>160528</xdr:rowOff>
    </xdr:to>
    <xdr:sp macro="" textlink="">
      <xdr:nvSpPr>
        <xdr:cNvPr id="632" name="フローチャート: 判断 631">
          <a:extLst>
            <a:ext uri="{FF2B5EF4-FFF2-40B4-BE49-F238E27FC236}">
              <a16:creationId xmlns:a16="http://schemas.microsoft.com/office/drawing/2014/main" id="{98BC5004-E008-4A7D-A5EA-FD914C81EFF8}"/>
            </a:ext>
          </a:extLst>
        </xdr:cNvPr>
        <xdr:cNvSpPr/>
      </xdr:nvSpPr>
      <xdr:spPr>
        <a:xfrm>
          <a:off x="13887450" y="964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134366</xdr:rowOff>
    </xdr:from>
    <xdr:to>
      <xdr:col>76</xdr:col>
      <xdr:colOff>165100</xdr:colOff>
      <xdr:row>58</xdr:row>
      <xdr:rowOff>64516</xdr:rowOff>
    </xdr:to>
    <xdr:sp macro="" textlink="">
      <xdr:nvSpPr>
        <xdr:cNvPr id="633" name="フローチャート: 判断 632">
          <a:extLst>
            <a:ext uri="{FF2B5EF4-FFF2-40B4-BE49-F238E27FC236}">
              <a16:creationId xmlns:a16="http://schemas.microsoft.com/office/drawing/2014/main" id="{22BDDC15-DA64-492A-8CA9-2E426BE619E1}"/>
            </a:ext>
          </a:extLst>
        </xdr:cNvPr>
        <xdr:cNvSpPr/>
      </xdr:nvSpPr>
      <xdr:spPr>
        <a:xfrm>
          <a:off x="13093700" y="95514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29210</xdr:rowOff>
    </xdr:from>
    <xdr:to>
      <xdr:col>72</xdr:col>
      <xdr:colOff>38100</xdr:colOff>
      <xdr:row>57</xdr:row>
      <xdr:rowOff>130810</xdr:rowOff>
    </xdr:to>
    <xdr:sp macro="" textlink="">
      <xdr:nvSpPr>
        <xdr:cNvPr id="634" name="フローチャート: 判断 633">
          <a:extLst>
            <a:ext uri="{FF2B5EF4-FFF2-40B4-BE49-F238E27FC236}">
              <a16:creationId xmlns:a16="http://schemas.microsoft.com/office/drawing/2014/main" id="{538716C6-72DB-4863-B7C3-8BD84DDC18F8}"/>
            </a:ext>
          </a:extLst>
        </xdr:cNvPr>
        <xdr:cNvSpPr/>
      </xdr:nvSpPr>
      <xdr:spPr>
        <a:xfrm>
          <a:off x="12299950" y="94462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52070</xdr:rowOff>
    </xdr:from>
    <xdr:to>
      <xdr:col>67</xdr:col>
      <xdr:colOff>101600</xdr:colOff>
      <xdr:row>57</xdr:row>
      <xdr:rowOff>153670</xdr:rowOff>
    </xdr:to>
    <xdr:sp macro="" textlink="">
      <xdr:nvSpPr>
        <xdr:cNvPr id="635" name="フローチャート: 判断 634">
          <a:extLst>
            <a:ext uri="{FF2B5EF4-FFF2-40B4-BE49-F238E27FC236}">
              <a16:creationId xmlns:a16="http://schemas.microsoft.com/office/drawing/2014/main" id="{721C8792-95E3-44EC-BED5-C5BB374F219A}"/>
            </a:ext>
          </a:extLst>
        </xdr:cNvPr>
        <xdr:cNvSpPr/>
      </xdr:nvSpPr>
      <xdr:spPr>
        <a:xfrm>
          <a:off x="11487150" y="946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6DE49771-1145-413B-904C-48CAF562405B}"/>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822B2493-FF71-48B6-B4D5-656F293752A0}"/>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57DDB04D-D712-4329-9D51-BE2315DDAEF1}"/>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8850409-257D-4BC4-9CC1-CFBB464E939B}"/>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B93C589-838F-4D8B-BB35-47D1DC826263}"/>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54356</xdr:rowOff>
    </xdr:from>
    <xdr:to>
      <xdr:col>85</xdr:col>
      <xdr:colOff>177800</xdr:colOff>
      <xdr:row>62</xdr:row>
      <xdr:rowOff>155956</xdr:rowOff>
    </xdr:to>
    <xdr:sp macro="" textlink="">
      <xdr:nvSpPr>
        <xdr:cNvPr id="641" name="楕円 640">
          <a:extLst>
            <a:ext uri="{FF2B5EF4-FFF2-40B4-BE49-F238E27FC236}">
              <a16:creationId xmlns:a16="http://schemas.microsoft.com/office/drawing/2014/main" id="{457AB1CB-C262-4ACA-9294-CD2140CD8117}"/>
            </a:ext>
          </a:extLst>
        </xdr:cNvPr>
        <xdr:cNvSpPr/>
      </xdr:nvSpPr>
      <xdr:spPr>
        <a:xfrm>
          <a:off x="14649450" y="1029690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32783</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CF9D44B2-A92D-4AE2-889F-779037DA5FC8}"/>
            </a:ext>
          </a:extLst>
        </xdr:cNvPr>
        <xdr:cNvSpPr txBox="1"/>
      </xdr:nvSpPr>
      <xdr:spPr>
        <a:xfrm>
          <a:off x="14738350" y="10275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102362</xdr:rowOff>
    </xdr:from>
    <xdr:to>
      <xdr:col>81</xdr:col>
      <xdr:colOff>101600</xdr:colOff>
      <xdr:row>62</xdr:row>
      <xdr:rowOff>32512</xdr:rowOff>
    </xdr:to>
    <xdr:sp macro="" textlink="">
      <xdr:nvSpPr>
        <xdr:cNvPr id="643" name="楕円 642">
          <a:extLst>
            <a:ext uri="{FF2B5EF4-FFF2-40B4-BE49-F238E27FC236}">
              <a16:creationId xmlns:a16="http://schemas.microsoft.com/office/drawing/2014/main" id="{FC6E7609-A8A0-4DA1-BC61-1664313EA270}"/>
            </a:ext>
          </a:extLst>
        </xdr:cNvPr>
        <xdr:cNvSpPr/>
      </xdr:nvSpPr>
      <xdr:spPr>
        <a:xfrm>
          <a:off x="13887450" y="101798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153162</xdr:rowOff>
    </xdr:from>
    <xdr:to>
      <xdr:col>85</xdr:col>
      <xdr:colOff>127000</xdr:colOff>
      <xdr:row>62</xdr:row>
      <xdr:rowOff>105156</xdr:rowOff>
    </xdr:to>
    <xdr:cxnSp macro="">
      <xdr:nvCxnSpPr>
        <xdr:cNvPr id="644" name="直線コネクタ 643">
          <a:extLst>
            <a:ext uri="{FF2B5EF4-FFF2-40B4-BE49-F238E27FC236}">
              <a16:creationId xmlns:a16="http://schemas.microsoft.com/office/drawing/2014/main" id="{FF84AD25-3E91-4432-8751-AE9B4F6FFB98}"/>
            </a:ext>
          </a:extLst>
        </xdr:cNvPr>
        <xdr:cNvCxnSpPr/>
      </xdr:nvCxnSpPr>
      <xdr:spPr>
        <a:xfrm>
          <a:off x="13938250" y="10230612"/>
          <a:ext cx="762000" cy="11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150368</xdr:rowOff>
    </xdr:from>
    <xdr:to>
      <xdr:col>76</xdr:col>
      <xdr:colOff>165100</xdr:colOff>
      <xdr:row>61</xdr:row>
      <xdr:rowOff>80518</xdr:rowOff>
    </xdr:to>
    <xdr:sp macro="" textlink="">
      <xdr:nvSpPr>
        <xdr:cNvPr id="645" name="楕円 644">
          <a:extLst>
            <a:ext uri="{FF2B5EF4-FFF2-40B4-BE49-F238E27FC236}">
              <a16:creationId xmlns:a16="http://schemas.microsoft.com/office/drawing/2014/main" id="{87959BF8-2428-4420-BA70-F412501EF102}"/>
            </a:ext>
          </a:extLst>
        </xdr:cNvPr>
        <xdr:cNvSpPr/>
      </xdr:nvSpPr>
      <xdr:spPr>
        <a:xfrm>
          <a:off x="13093700" y="10062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29718</xdr:rowOff>
    </xdr:from>
    <xdr:to>
      <xdr:col>81</xdr:col>
      <xdr:colOff>50800</xdr:colOff>
      <xdr:row>61</xdr:row>
      <xdr:rowOff>153162</xdr:rowOff>
    </xdr:to>
    <xdr:cxnSp macro="">
      <xdr:nvCxnSpPr>
        <xdr:cNvPr id="646" name="直線コネクタ 645">
          <a:extLst>
            <a:ext uri="{FF2B5EF4-FFF2-40B4-BE49-F238E27FC236}">
              <a16:creationId xmlns:a16="http://schemas.microsoft.com/office/drawing/2014/main" id="{5AD06D1C-F1E0-4651-BF41-86E68EF9A0A0}"/>
            </a:ext>
          </a:extLst>
        </xdr:cNvPr>
        <xdr:cNvCxnSpPr/>
      </xdr:nvCxnSpPr>
      <xdr:spPr>
        <a:xfrm>
          <a:off x="13144500" y="10107168"/>
          <a:ext cx="79375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26924</xdr:rowOff>
    </xdr:from>
    <xdr:to>
      <xdr:col>72</xdr:col>
      <xdr:colOff>38100</xdr:colOff>
      <xdr:row>60</xdr:row>
      <xdr:rowOff>128524</xdr:rowOff>
    </xdr:to>
    <xdr:sp macro="" textlink="">
      <xdr:nvSpPr>
        <xdr:cNvPr id="647" name="楕円 646">
          <a:extLst>
            <a:ext uri="{FF2B5EF4-FFF2-40B4-BE49-F238E27FC236}">
              <a16:creationId xmlns:a16="http://schemas.microsoft.com/office/drawing/2014/main" id="{B7628B01-A237-4D63-B2A3-766F6E5E5D40}"/>
            </a:ext>
          </a:extLst>
        </xdr:cNvPr>
        <xdr:cNvSpPr/>
      </xdr:nvSpPr>
      <xdr:spPr>
        <a:xfrm>
          <a:off x="12299950" y="99392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77724</xdr:rowOff>
    </xdr:from>
    <xdr:to>
      <xdr:col>76</xdr:col>
      <xdr:colOff>114300</xdr:colOff>
      <xdr:row>61</xdr:row>
      <xdr:rowOff>29718</xdr:rowOff>
    </xdr:to>
    <xdr:cxnSp macro="">
      <xdr:nvCxnSpPr>
        <xdr:cNvPr id="648" name="直線コネクタ 647">
          <a:extLst>
            <a:ext uri="{FF2B5EF4-FFF2-40B4-BE49-F238E27FC236}">
              <a16:creationId xmlns:a16="http://schemas.microsoft.com/office/drawing/2014/main" id="{30784A26-5697-4BB6-AF35-506A99B5AF9F}"/>
            </a:ext>
          </a:extLst>
        </xdr:cNvPr>
        <xdr:cNvCxnSpPr/>
      </xdr:nvCxnSpPr>
      <xdr:spPr>
        <a:xfrm>
          <a:off x="12344400" y="9990074"/>
          <a:ext cx="800100" cy="11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74930</xdr:rowOff>
    </xdr:from>
    <xdr:to>
      <xdr:col>67</xdr:col>
      <xdr:colOff>101600</xdr:colOff>
      <xdr:row>60</xdr:row>
      <xdr:rowOff>5080</xdr:rowOff>
    </xdr:to>
    <xdr:sp macro="" textlink="">
      <xdr:nvSpPr>
        <xdr:cNvPr id="649" name="楕円 648">
          <a:extLst>
            <a:ext uri="{FF2B5EF4-FFF2-40B4-BE49-F238E27FC236}">
              <a16:creationId xmlns:a16="http://schemas.microsoft.com/office/drawing/2014/main" id="{6D348BA1-9E33-45DE-BC20-083E80363E01}"/>
            </a:ext>
          </a:extLst>
        </xdr:cNvPr>
        <xdr:cNvSpPr/>
      </xdr:nvSpPr>
      <xdr:spPr>
        <a:xfrm>
          <a:off x="11487150" y="9822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125730</xdr:rowOff>
    </xdr:from>
    <xdr:to>
      <xdr:col>71</xdr:col>
      <xdr:colOff>177800</xdr:colOff>
      <xdr:row>60</xdr:row>
      <xdr:rowOff>77724</xdr:rowOff>
    </xdr:to>
    <xdr:cxnSp macro="">
      <xdr:nvCxnSpPr>
        <xdr:cNvPr id="650" name="直線コネクタ 649">
          <a:extLst>
            <a:ext uri="{FF2B5EF4-FFF2-40B4-BE49-F238E27FC236}">
              <a16:creationId xmlns:a16="http://schemas.microsoft.com/office/drawing/2014/main" id="{477A72A0-59D4-4ECF-B0B6-8DFFD921BC90}"/>
            </a:ext>
          </a:extLst>
        </xdr:cNvPr>
        <xdr:cNvCxnSpPr/>
      </xdr:nvCxnSpPr>
      <xdr:spPr>
        <a:xfrm>
          <a:off x="11537950" y="9872980"/>
          <a:ext cx="806450" cy="11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5605</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901D2FED-1957-4783-B2ED-AB0231C14537}"/>
            </a:ext>
          </a:extLst>
        </xdr:cNvPr>
        <xdr:cNvSpPr txBox="1"/>
      </xdr:nvSpPr>
      <xdr:spPr>
        <a:xfrm>
          <a:off x="13742044" y="942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81043</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95552A4E-A087-4803-9829-8286D01F3B11}"/>
            </a:ext>
          </a:extLst>
        </xdr:cNvPr>
        <xdr:cNvSpPr txBox="1"/>
      </xdr:nvSpPr>
      <xdr:spPr>
        <a:xfrm>
          <a:off x="12960994" y="9332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031DB83A-1173-4620-B6F3-3C102A4D93B8}"/>
            </a:ext>
          </a:extLst>
        </xdr:cNvPr>
        <xdr:cNvSpPr txBox="1"/>
      </xdr:nvSpPr>
      <xdr:spPr>
        <a:xfrm>
          <a:off x="12167244" y="923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170197</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AB604B0C-189F-42C1-9C25-AD5C58A3E1BD}"/>
            </a:ext>
          </a:extLst>
        </xdr:cNvPr>
        <xdr:cNvSpPr txBox="1"/>
      </xdr:nvSpPr>
      <xdr:spPr>
        <a:xfrm>
          <a:off x="11354444" y="925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23639</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0257F822-4BB6-4328-B273-EAFA6EDEC276}"/>
            </a:ext>
          </a:extLst>
        </xdr:cNvPr>
        <xdr:cNvSpPr txBox="1"/>
      </xdr:nvSpPr>
      <xdr:spPr>
        <a:xfrm>
          <a:off x="13742044" y="10266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71645</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5AA3DF91-C3A9-484A-BB30-B9FA444BA7B4}"/>
            </a:ext>
          </a:extLst>
        </xdr:cNvPr>
        <xdr:cNvSpPr txBox="1"/>
      </xdr:nvSpPr>
      <xdr:spPr>
        <a:xfrm>
          <a:off x="12960994" y="10149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119651</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0BD6B779-BFFF-4C58-819C-2904EB2342A8}"/>
            </a:ext>
          </a:extLst>
        </xdr:cNvPr>
        <xdr:cNvSpPr txBox="1"/>
      </xdr:nvSpPr>
      <xdr:spPr>
        <a:xfrm>
          <a:off x="12167244" y="10032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167657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A21E1C75-9F01-40D6-94F2-EE52AC769F60}"/>
            </a:ext>
          </a:extLst>
        </xdr:cNvPr>
        <xdr:cNvSpPr txBox="1"/>
      </xdr:nvSpPr>
      <xdr:spPr>
        <a:xfrm>
          <a:off x="11354444" y="991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5AD46A9-E4AF-4749-994D-31BAC51A5C1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7F6C9393-948D-4724-8840-8C5B72E9B17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87838545-BA1A-4760-999D-6B477633EDF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46FACBAE-13B9-4A47-82BB-7401635FCF4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57E8D9BA-1CE1-4525-B504-94C047B0E85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4CCAF76E-A90A-443B-9F67-DECEBBFD12E6}"/>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E36E4FE3-75B7-4A34-8C96-C70130091AA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185B726C-9BC7-4BBA-94D8-E8D2A2FBF2C2}"/>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F0089153-502A-4D9C-A3EC-723AE0E7F354}"/>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C8A432EC-C587-47AB-B549-4085FB8ABC4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a:extLst>
            <a:ext uri="{FF2B5EF4-FFF2-40B4-BE49-F238E27FC236}">
              <a16:creationId xmlns:a16="http://schemas.microsoft.com/office/drawing/2014/main" id="{D2635676-64F6-44A8-A54F-7A7C682C4E85}"/>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a:extLst>
            <a:ext uri="{FF2B5EF4-FFF2-40B4-BE49-F238E27FC236}">
              <a16:creationId xmlns:a16="http://schemas.microsoft.com/office/drawing/2014/main" id="{34AF63D0-1C36-4B2C-831A-64A821019ED9}"/>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a:extLst>
            <a:ext uri="{FF2B5EF4-FFF2-40B4-BE49-F238E27FC236}">
              <a16:creationId xmlns:a16="http://schemas.microsoft.com/office/drawing/2014/main" id="{FD03F742-E16A-4EBB-9129-22BDACB20B1D}"/>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a:extLst>
            <a:ext uri="{FF2B5EF4-FFF2-40B4-BE49-F238E27FC236}">
              <a16:creationId xmlns:a16="http://schemas.microsoft.com/office/drawing/2014/main" id="{26CE6B0C-0F91-4CEB-A701-692D07DA90E7}"/>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a:extLst>
            <a:ext uri="{FF2B5EF4-FFF2-40B4-BE49-F238E27FC236}">
              <a16:creationId xmlns:a16="http://schemas.microsoft.com/office/drawing/2014/main" id="{8304FB1B-1AD0-441E-96DC-51E8CAA7CC4F}"/>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a:extLst>
            <a:ext uri="{FF2B5EF4-FFF2-40B4-BE49-F238E27FC236}">
              <a16:creationId xmlns:a16="http://schemas.microsoft.com/office/drawing/2014/main" id="{35F1317D-9503-4F23-9187-EA2AB6FF9E0B}"/>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a:extLst>
            <a:ext uri="{FF2B5EF4-FFF2-40B4-BE49-F238E27FC236}">
              <a16:creationId xmlns:a16="http://schemas.microsoft.com/office/drawing/2014/main" id="{F312E642-33F0-493A-88AE-7B32525D9B1E}"/>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a:extLst>
            <a:ext uri="{FF2B5EF4-FFF2-40B4-BE49-F238E27FC236}">
              <a16:creationId xmlns:a16="http://schemas.microsoft.com/office/drawing/2014/main" id="{F705A92C-8A05-493A-9708-3EFC11C23149}"/>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a:extLst>
            <a:ext uri="{FF2B5EF4-FFF2-40B4-BE49-F238E27FC236}">
              <a16:creationId xmlns:a16="http://schemas.microsoft.com/office/drawing/2014/main" id="{00020AEC-074F-4347-A128-A91EE4A85268}"/>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a:extLst>
            <a:ext uri="{FF2B5EF4-FFF2-40B4-BE49-F238E27FC236}">
              <a16:creationId xmlns:a16="http://schemas.microsoft.com/office/drawing/2014/main" id="{EDC0E15C-9757-4D66-A1DF-6BDAF297E540}"/>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a:extLst>
            <a:ext uri="{FF2B5EF4-FFF2-40B4-BE49-F238E27FC236}">
              <a16:creationId xmlns:a16="http://schemas.microsoft.com/office/drawing/2014/main" id="{B08A5EB9-7313-49AF-AAEF-337EEA2FAED5}"/>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a:extLst>
            <a:ext uri="{FF2B5EF4-FFF2-40B4-BE49-F238E27FC236}">
              <a16:creationId xmlns:a16="http://schemas.microsoft.com/office/drawing/2014/main" id="{DC92F83A-16DD-4F17-9FE4-5E8B63482D6A}"/>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87408906-2E26-4057-A02D-7FCE5BEDA17F}"/>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D7E11B5B-FB98-4101-8172-36A9F56D148B}"/>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5D8C2E9A-93BE-442D-9639-72E2A1CE20E3}"/>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84" name="直線コネクタ 683">
          <a:extLst>
            <a:ext uri="{FF2B5EF4-FFF2-40B4-BE49-F238E27FC236}">
              <a16:creationId xmlns:a16="http://schemas.microsoft.com/office/drawing/2014/main" id="{59242391-ACDE-4469-B5DE-DA060AEDA040}"/>
            </a:ext>
          </a:extLst>
        </xdr:cNvPr>
        <xdr:cNvCxnSpPr/>
      </xdr:nvCxnSpPr>
      <xdr:spPr>
        <a:xfrm flipV="1">
          <a:off x="19951064" y="9127672"/>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164A3A25-7BF9-4B9B-AED3-B222928DBF44}"/>
            </a:ext>
          </a:extLst>
        </xdr:cNvPr>
        <xdr:cNvSpPr txBox="1"/>
      </xdr:nvSpPr>
      <xdr:spPr>
        <a:xfrm>
          <a:off x="19989800" y="1067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86" name="直線コネクタ 685">
          <a:extLst>
            <a:ext uri="{FF2B5EF4-FFF2-40B4-BE49-F238E27FC236}">
              <a16:creationId xmlns:a16="http://schemas.microsoft.com/office/drawing/2014/main" id="{868DF947-1C20-4965-99A0-7DD27A0A05C5}"/>
            </a:ext>
          </a:extLst>
        </xdr:cNvPr>
        <xdr:cNvCxnSpPr/>
      </xdr:nvCxnSpPr>
      <xdr:spPr>
        <a:xfrm>
          <a:off x="19881850" y="106707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7354BBF2-1C5F-469C-97D4-7CB85AD5EBD0}"/>
            </a:ext>
          </a:extLst>
        </xdr:cNvPr>
        <xdr:cNvSpPr txBox="1"/>
      </xdr:nvSpPr>
      <xdr:spPr>
        <a:xfrm>
          <a:off x="19989800" y="891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88" name="直線コネクタ 687">
          <a:extLst>
            <a:ext uri="{FF2B5EF4-FFF2-40B4-BE49-F238E27FC236}">
              <a16:creationId xmlns:a16="http://schemas.microsoft.com/office/drawing/2014/main" id="{41442CC4-C21B-4B87-B154-9E502DEF67D5}"/>
            </a:ext>
          </a:extLst>
        </xdr:cNvPr>
        <xdr:cNvCxnSpPr/>
      </xdr:nvCxnSpPr>
      <xdr:spPr>
        <a:xfrm>
          <a:off x="19881850" y="9127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A4B8FA28-57B8-45E9-83FB-15DFC96952D0}"/>
            </a:ext>
          </a:extLst>
        </xdr:cNvPr>
        <xdr:cNvSpPr txBox="1"/>
      </xdr:nvSpPr>
      <xdr:spPr>
        <a:xfrm>
          <a:off x="19989800" y="10072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90" name="フローチャート: 判断 689">
          <a:extLst>
            <a:ext uri="{FF2B5EF4-FFF2-40B4-BE49-F238E27FC236}">
              <a16:creationId xmlns:a16="http://schemas.microsoft.com/office/drawing/2014/main" id="{B111EBAB-0DFA-4378-93EC-EE7E2756B3FB}"/>
            </a:ext>
          </a:extLst>
        </xdr:cNvPr>
        <xdr:cNvSpPr/>
      </xdr:nvSpPr>
      <xdr:spPr>
        <a:xfrm>
          <a:off x="19900900" y="10214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1" name="フローチャート: 判断 690">
          <a:extLst>
            <a:ext uri="{FF2B5EF4-FFF2-40B4-BE49-F238E27FC236}">
              <a16:creationId xmlns:a16="http://schemas.microsoft.com/office/drawing/2014/main" id="{6EF30594-8383-4CBA-ADEA-CF76291B14EB}"/>
            </a:ext>
          </a:extLst>
        </xdr:cNvPr>
        <xdr:cNvSpPr/>
      </xdr:nvSpPr>
      <xdr:spPr>
        <a:xfrm>
          <a:off x="191579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2" name="フローチャート: 判断 691">
          <a:extLst>
            <a:ext uri="{FF2B5EF4-FFF2-40B4-BE49-F238E27FC236}">
              <a16:creationId xmlns:a16="http://schemas.microsoft.com/office/drawing/2014/main" id="{B5808AF1-1562-4414-B12C-94D093BDA467}"/>
            </a:ext>
          </a:extLst>
        </xdr:cNvPr>
        <xdr:cNvSpPr/>
      </xdr:nvSpPr>
      <xdr:spPr>
        <a:xfrm>
          <a:off x="18345150" y="10214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3" name="フローチャート: 判断 692">
          <a:extLst>
            <a:ext uri="{FF2B5EF4-FFF2-40B4-BE49-F238E27FC236}">
              <a16:creationId xmlns:a16="http://schemas.microsoft.com/office/drawing/2014/main" id="{B5CFC2F2-730A-449C-9C1F-14F7D386A204}"/>
            </a:ext>
          </a:extLst>
        </xdr:cNvPr>
        <xdr:cNvSpPr/>
      </xdr:nvSpPr>
      <xdr:spPr>
        <a:xfrm>
          <a:off x="17551400" y="10214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4" name="フローチャート: 判断 693">
          <a:extLst>
            <a:ext uri="{FF2B5EF4-FFF2-40B4-BE49-F238E27FC236}">
              <a16:creationId xmlns:a16="http://schemas.microsoft.com/office/drawing/2014/main" id="{56A2B29E-D715-4640-9889-7B2023D1F0A2}"/>
            </a:ext>
          </a:extLst>
        </xdr:cNvPr>
        <xdr:cNvSpPr/>
      </xdr:nvSpPr>
      <xdr:spPr>
        <a:xfrm>
          <a:off x="167576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CE994554-12FD-40FF-9659-D6D34BB6A3CE}"/>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AC1D69E-76BA-4219-BEBA-756AC386E0A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286508B-DDF4-484E-8896-9326333C893F}"/>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1D89A42-CE51-4205-82DA-5F15809E3C13}"/>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CA900C7-05AF-43E5-A991-E885AA296047}"/>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47172</xdr:rowOff>
    </xdr:from>
    <xdr:to>
      <xdr:col>116</xdr:col>
      <xdr:colOff>114300</xdr:colOff>
      <xdr:row>64</xdr:row>
      <xdr:rowOff>148772</xdr:rowOff>
    </xdr:to>
    <xdr:sp macro="" textlink="">
      <xdr:nvSpPr>
        <xdr:cNvPr id="700" name="楕円 699">
          <a:extLst>
            <a:ext uri="{FF2B5EF4-FFF2-40B4-BE49-F238E27FC236}">
              <a16:creationId xmlns:a16="http://schemas.microsoft.com/office/drawing/2014/main" id="{9F6C8D23-8257-4D57-9877-5D90A4C015B0}"/>
            </a:ext>
          </a:extLst>
        </xdr:cNvPr>
        <xdr:cNvSpPr/>
      </xdr:nvSpPr>
      <xdr:spPr>
        <a:xfrm>
          <a:off x="19900900"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133549</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7E67956C-8461-4E15-8F89-48358283B619}"/>
            </a:ext>
          </a:extLst>
        </xdr:cNvPr>
        <xdr:cNvSpPr txBox="1"/>
      </xdr:nvSpPr>
      <xdr:spPr>
        <a:xfrm>
          <a:off x="19989800" y="1054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47172</xdr:rowOff>
    </xdr:from>
    <xdr:to>
      <xdr:col>112</xdr:col>
      <xdr:colOff>38100</xdr:colOff>
      <xdr:row>64</xdr:row>
      <xdr:rowOff>148772</xdr:rowOff>
    </xdr:to>
    <xdr:sp macro="" textlink="">
      <xdr:nvSpPr>
        <xdr:cNvPr id="702" name="楕円 701">
          <a:extLst>
            <a:ext uri="{FF2B5EF4-FFF2-40B4-BE49-F238E27FC236}">
              <a16:creationId xmlns:a16="http://schemas.microsoft.com/office/drawing/2014/main" id="{A9D8B6F2-A2F4-41FB-8228-EC17413107E4}"/>
            </a:ext>
          </a:extLst>
        </xdr:cNvPr>
        <xdr:cNvSpPr/>
      </xdr:nvSpPr>
      <xdr:spPr>
        <a:xfrm>
          <a:off x="19157950" y="106199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97972</xdr:rowOff>
    </xdr:from>
    <xdr:to>
      <xdr:col>116</xdr:col>
      <xdr:colOff>63500</xdr:colOff>
      <xdr:row>64</xdr:row>
      <xdr:rowOff>97972</xdr:rowOff>
    </xdr:to>
    <xdr:cxnSp macro="">
      <xdr:nvCxnSpPr>
        <xdr:cNvPr id="703" name="直線コネクタ 702">
          <a:extLst>
            <a:ext uri="{FF2B5EF4-FFF2-40B4-BE49-F238E27FC236}">
              <a16:creationId xmlns:a16="http://schemas.microsoft.com/office/drawing/2014/main" id="{15313348-FE65-4EBE-BFE0-3B22E2E4B7E9}"/>
            </a:ext>
          </a:extLst>
        </xdr:cNvPr>
        <xdr:cNvCxnSpPr/>
      </xdr:nvCxnSpPr>
      <xdr:spPr>
        <a:xfrm>
          <a:off x="19202400" y="1067072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47172</xdr:rowOff>
    </xdr:from>
    <xdr:to>
      <xdr:col>107</xdr:col>
      <xdr:colOff>101600</xdr:colOff>
      <xdr:row>64</xdr:row>
      <xdr:rowOff>148772</xdr:rowOff>
    </xdr:to>
    <xdr:sp macro="" textlink="">
      <xdr:nvSpPr>
        <xdr:cNvPr id="704" name="楕円 703">
          <a:extLst>
            <a:ext uri="{FF2B5EF4-FFF2-40B4-BE49-F238E27FC236}">
              <a16:creationId xmlns:a16="http://schemas.microsoft.com/office/drawing/2014/main" id="{432E1035-E342-4FC5-BFC2-72DC381A3971}"/>
            </a:ext>
          </a:extLst>
        </xdr:cNvPr>
        <xdr:cNvSpPr/>
      </xdr:nvSpPr>
      <xdr:spPr>
        <a:xfrm>
          <a:off x="18345150"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97972</xdr:rowOff>
    </xdr:from>
    <xdr:to>
      <xdr:col>111</xdr:col>
      <xdr:colOff>177800</xdr:colOff>
      <xdr:row>64</xdr:row>
      <xdr:rowOff>97972</xdr:rowOff>
    </xdr:to>
    <xdr:cxnSp macro="">
      <xdr:nvCxnSpPr>
        <xdr:cNvPr id="705" name="直線コネクタ 704">
          <a:extLst>
            <a:ext uri="{FF2B5EF4-FFF2-40B4-BE49-F238E27FC236}">
              <a16:creationId xmlns:a16="http://schemas.microsoft.com/office/drawing/2014/main" id="{B7255DCF-9876-4CC2-B835-3D072DB94376}"/>
            </a:ext>
          </a:extLst>
        </xdr:cNvPr>
        <xdr:cNvCxnSpPr/>
      </xdr:nvCxnSpPr>
      <xdr:spPr>
        <a:xfrm>
          <a:off x="18395950" y="1067072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47172</xdr:rowOff>
    </xdr:from>
    <xdr:to>
      <xdr:col>102</xdr:col>
      <xdr:colOff>165100</xdr:colOff>
      <xdr:row>64</xdr:row>
      <xdr:rowOff>148772</xdr:rowOff>
    </xdr:to>
    <xdr:sp macro="" textlink="">
      <xdr:nvSpPr>
        <xdr:cNvPr id="706" name="楕円 705">
          <a:extLst>
            <a:ext uri="{FF2B5EF4-FFF2-40B4-BE49-F238E27FC236}">
              <a16:creationId xmlns:a16="http://schemas.microsoft.com/office/drawing/2014/main" id="{42ACF2C5-A2C6-4B95-ADFF-DFA0AD614A2E}"/>
            </a:ext>
          </a:extLst>
        </xdr:cNvPr>
        <xdr:cNvSpPr/>
      </xdr:nvSpPr>
      <xdr:spPr>
        <a:xfrm>
          <a:off x="17551400"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97972</xdr:rowOff>
    </xdr:from>
    <xdr:to>
      <xdr:col>107</xdr:col>
      <xdr:colOff>50800</xdr:colOff>
      <xdr:row>64</xdr:row>
      <xdr:rowOff>97972</xdr:rowOff>
    </xdr:to>
    <xdr:cxnSp macro="">
      <xdr:nvCxnSpPr>
        <xdr:cNvPr id="707" name="直線コネクタ 706">
          <a:extLst>
            <a:ext uri="{FF2B5EF4-FFF2-40B4-BE49-F238E27FC236}">
              <a16:creationId xmlns:a16="http://schemas.microsoft.com/office/drawing/2014/main" id="{6AD9EBEC-CAC6-4C31-B290-1A864016DD80}"/>
            </a:ext>
          </a:extLst>
        </xdr:cNvPr>
        <xdr:cNvCxnSpPr/>
      </xdr:nvCxnSpPr>
      <xdr:spPr>
        <a:xfrm>
          <a:off x="17602200" y="1067072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47172</xdr:rowOff>
    </xdr:from>
    <xdr:to>
      <xdr:col>98</xdr:col>
      <xdr:colOff>38100</xdr:colOff>
      <xdr:row>64</xdr:row>
      <xdr:rowOff>148772</xdr:rowOff>
    </xdr:to>
    <xdr:sp macro="" textlink="">
      <xdr:nvSpPr>
        <xdr:cNvPr id="708" name="楕円 707">
          <a:extLst>
            <a:ext uri="{FF2B5EF4-FFF2-40B4-BE49-F238E27FC236}">
              <a16:creationId xmlns:a16="http://schemas.microsoft.com/office/drawing/2014/main" id="{6BD40F27-A19A-47C4-98D2-042E5641CC8A}"/>
            </a:ext>
          </a:extLst>
        </xdr:cNvPr>
        <xdr:cNvSpPr/>
      </xdr:nvSpPr>
      <xdr:spPr>
        <a:xfrm>
          <a:off x="16757650" y="106199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97972</xdr:rowOff>
    </xdr:from>
    <xdr:to>
      <xdr:col>102</xdr:col>
      <xdr:colOff>114300</xdr:colOff>
      <xdr:row>64</xdr:row>
      <xdr:rowOff>97972</xdr:rowOff>
    </xdr:to>
    <xdr:cxnSp macro="">
      <xdr:nvCxnSpPr>
        <xdr:cNvPr id="709" name="直線コネクタ 708">
          <a:extLst>
            <a:ext uri="{FF2B5EF4-FFF2-40B4-BE49-F238E27FC236}">
              <a16:creationId xmlns:a16="http://schemas.microsoft.com/office/drawing/2014/main" id="{24060EA8-516D-48D8-9C49-90162885083B}"/>
            </a:ext>
          </a:extLst>
        </xdr:cNvPr>
        <xdr:cNvCxnSpPr/>
      </xdr:nvCxnSpPr>
      <xdr:spPr>
        <a:xfrm>
          <a:off x="16802100" y="1067072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0" name="n_1aveValue【保健センター・保健所】&#10;一人当たり面積">
          <a:extLst>
            <a:ext uri="{FF2B5EF4-FFF2-40B4-BE49-F238E27FC236}">
              <a16:creationId xmlns:a16="http://schemas.microsoft.com/office/drawing/2014/main" id="{CE00F56C-8C9C-4BB8-9483-C13E50EE02A3}"/>
            </a:ext>
          </a:extLst>
        </xdr:cNvPr>
        <xdr:cNvSpPr txBox="1"/>
      </xdr:nvSpPr>
      <xdr:spPr>
        <a:xfrm>
          <a:off x="189802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1" name="n_2aveValue【保健センター・保健所】&#10;一人当たり面積">
          <a:extLst>
            <a:ext uri="{FF2B5EF4-FFF2-40B4-BE49-F238E27FC236}">
              <a16:creationId xmlns:a16="http://schemas.microsoft.com/office/drawing/2014/main" id="{4BE68184-837F-4FD4-95D9-D07B3373B1AB}"/>
            </a:ext>
          </a:extLst>
        </xdr:cNvPr>
        <xdr:cNvSpPr txBox="1"/>
      </xdr:nvSpPr>
      <xdr:spPr>
        <a:xfrm>
          <a:off x="181801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2" name="n_3aveValue【保健センター・保健所】&#10;一人当たり面積">
          <a:extLst>
            <a:ext uri="{FF2B5EF4-FFF2-40B4-BE49-F238E27FC236}">
              <a16:creationId xmlns:a16="http://schemas.microsoft.com/office/drawing/2014/main" id="{746FD10B-240F-4F74-A4E4-0CFA772C2179}"/>
            </a:ext>
          </a:extLst>
        </xdr:cNvPr>
        <xdr:cNvSpPr txBox="1"/>
      </xdr:nvSpPr>
      <xdr:spPr>
        <a:xfrm>
          <a:off x="1738637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3" name="n_4aveValue【保健センター・保健所】&#10;一人当たり面積">
          <a:extLst>
            <a:ext uri="{FF2B5EF4-FFF2-40B4-BE49-F238E27FC236}">
              <a16:creationId xmlns:a16="http://schemas.microsoft.com/office/drawing/2014/main" id="{9E187DCB-0A63-4E37-83F7-644513205D30}"/>
            </a:ext>
          </a:extLst>
        </xdr:cNvPr>
        <xdr:cNvSpPr txBox="1"/>
      </xdr:nvSpPr>
      <xdr:spPr>
        <a:xfrm>
          <a:off x="165926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139899</xdr:rowOff>
    </xdr:from>
    <xdr:ext cx="469744" cy="259045"/>
    <xdr:sp macro="" textlink="">
      <xdr:nvSpPr>
        <xdr:cNvPr id="714" name="n_1mainValue【保健センター・保健所】&#10;一人当たり面積">
          <a:extLst>
            <a:ext uri="{FF2B5EF4-FFF2-40B4-BE49-F238E27FC236}">
              <a16:creationId xmlns:a16="http://schemas.microsoft.com/office/drawing/2014/main" id="{E015CB2D-9612-4EF1-BA67-039C3BE3562E}"/>
            </a:ext>
          </a:extLst>
        </xdr:cNvPr>
        <xdr:cNvSpPr txBox="1"/>
      </xdr:nvSpPr>
      <xdr:spPr>
        <a:xfrm>
          <a:off x="18980227" y="1071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139899</xdr:rowOff>
    </xdr:from>
    <xdr:ext cx="469744" cy="259045"/>
    <xdr:sp macro="" textlink="">
      <xdr:nvSpPr>
        <xdr:cNvPr id="715" name="n_2mainValue【保健センター・保健所】&#10;一人当たり面積">
          <a:extLst>
            <a:ext uri="{FF2B5EF4-FFF2-40B4-BE49-F238E27FC236}">
              <a16:creationId xmlns:a16="http://schemas.microsoft.com/office/drawing/2014/main" id="{69899D05-EB17-4D84-8AF4-63825FEC6D26}"/>
            </a:ext>
          </a:extLst>
        </xdr:cNvPr>
        <xdr:cNvSpPr txBox="1"/>
      </xdr:nvSpPr>
      <xdr:spPr>
        <a:xfrm>
          <a:off x="18180127" y="1071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139899</xdr:rowOff>
    </xdr:from>
    <xdr:ext cx="469744" cy="259045"/>
    <xdr:sp macro="" textlink="">
      <xdr:nvSpPr>
        <xdr:cNvPr id="716" name="n_3mainValue【保健センター・保健所】&#10;一人当たり面積">
          <a:extLst>
            <a:ext uri="{FF2B5EF4-FFF2-40B4-BE49-F238E27FC236}">
              <a16:creationId xmlns:a16="http://schemas.microsoft.com/office/drawing/2014/main" id="{64FB3FCC-1DC7-40C2-B7C9-B0D6E14EB6EA}"/>
            </a:ext>
          </a:extLst>
        </xdr:cNvPr>
        <xdr:cNvSpPr txBox="1"/>
      </xdr:nvSpPr>
      <xdr:spPr>
        <a:xfrm>
          <a:off x="17386377" y="1071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139899</xdr:rowOff>
    </xdr:from>
    <xdr:ext cx="469744" cy="259045"/>
    <xdr:sp macro="" textlink="">
      <xdr:nvSpPr>
        <xdr:cNvPr id="717" name="n_4mainValue【保健センター・保健所】&#10;一人当たり面積">
          <a:extLst>
            <a:ext uri="{FF2B5EF4-FFF2-40B4-BE49-F238E27FC236}">
              <a16:creationId xmlns:a16="http://schemas.microsoft.com/office/drawing/2014/main" id="{9765EB8D-B95E-4899-BA2C-03A3047B82B6}"/>
            </a:ext>
          </a:extLst>
        </xdr:cNvPr>
        <xdr:cNvSpPr txBox="1"/>
      </xdr:nvSpPr>
      <xdr:spPr>
        <a:xfrm>
          <a:off x="16592627" y="1071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B269F139-90A8-4A01-903D-872A81264C2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BA352784-4B80-4CBB-B037-767124549653}"/>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E28BCCE6-BED1-432A-BE5D-6A0E11260C13}"/>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9E266EF3-2AE9-4170-926A-208EC4A73392}"/>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AF876E98-E798-4047-8EF0-A62DA459B8A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66ED5E32-4AE2-4BDE-9D5F-6091DB6C408E}"/>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22CDD7C9-0B2B-4ABD-836D-EDCD6BC71D77}"/>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6722057F-D21F-437F-8ED0-F4929ABBB23E}"/>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ED753DE0-8C38-4A88-A970-21E42B71C964}"/>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92D37740-5337-4497-B73D-E4100F7349E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3A064E62-A895-4A4D-AF65-9A1F4F6D7EE7}"/>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a:extLst>
            <a:ext uri="{FF2B5EF4-FFF2-40B4-BE49-F238E27FC236}">
              <a16:creationId xmlns:a16="http://schemas.microsoft.com/office/drawing/2014/main" id="{ED2A8C38-8057-42E6-A046-9895F32F1D76}"/>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0" name="テキスト ボックス 729">
          <a:extLst>
            <a:ext uri="{FF2B5EF4-FFF2-40B4-BE49-F238E27FC236}">
              <a16:creationId xmlns:a16="http://schemas.microsoft.com/office/drawing/2014/main" id="{121E1DF7-6D48-472D-8FA2-05773C2FA670}"/>
            </a:ext>
          </a:extLst>
        </xdr:cNvPr>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a:extLst>
            <a:ext uri="{FF2B5EF4-FFF2-40B4-BE49-F238E27FC236}">
              <a16:creationId xmlns:a16="http://schemas.microsoft.com/office/drawing/2014/main" id="{A7D8D052-EC6D-4647-9818-C12F44652A8B}"/>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2" name="テキスト ボックス 731">
          <a:extLst>
            <a:ext uri="{FF2B5EF4-FFF2-40B4-BE49-F238E27FC236}">
              <a16:creationId xmlns:a16="http://schemas.microsoft.com/office/drawing/2014/main" id="{8A82E58A-4B8D-45B0-A5C0-3420A7F41217}"/>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a:extLst>
            <a:ext uri="{FF2B5EF4-FFF2-40B4-BE49-F238E27FC236}">
              <a16:creationId xmlns:a16="http://schemas.microsoft.com/office/drawing/2014/main" id="{91FA1ADF-44B1-4385-8716-0AAA96CB8EFA}"/>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4" name="テキスト ボックス 733">
          <a:extLst>
            <a:ext uri="{FF2B5EF4-FFF2-40B4-BE49-F238E27FC236}">
              <a16:creationId xmlns:a16="http://schemas.microsoft.com/office/drawing/2014/main" id="{FF17B691-FDB7-4AD6-B3BF-4958D8429EE9}"/>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a:extLst>
            <a:ext uri="{FF2B5EF4-FFF2-40B4-BE49-F238E27FC236}">
              <a16:creationId xmlns:a16="http://schemas.microsoft.com/office/drawing/2014/main" id="{0192A7F5-E62F-47E6-8F7D-C78557AEC828}"/>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6" name="テキスト ボックス 735">
          <a:extLst>
            <a:ext uri="{FF2B5EF4-FFF2-40B4-BE49-F238E27FC236}">
              <a16:creationId xmlns:a16="http://schemas.microsoft.com/office/drawing/2014/main" id="{CE312FF3-32A9-4B7F-A6F1-0CF979BB3A4D}"/>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B9853044-3BAF-42AC-859B-B897819D2F07}"/>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E2AB70E8-B336-45A8-8B06-3CB44E5CF795}"/>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316051BA-9BF8-4BF6-8347-332787880312}"/>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40" name="直線コネクタ 739">
          <a:extLst>
            <a:ext uri="{FF2B5EF4-FFF2-40B4-BE49-F238E27FC236}">
              <a16:creationId xmlns:a16="http://schemas.microsoft.com/office/drawing/2014/main" id="{06878832-A704-4A14-A4D6-FC953874D07A}"/>
            </a:ext>
          </a:extLst>
        </xdr:cNvPr>
        <xdr:cNvCxnSpPr/>
      </xdr:nvCxnSpPr>
      <xdr:spPr>
        <a:xfrm flipV="1">
          <a:off x="14699614" y="13018263"/>
          <a:ext cx="0" cy="1238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CA606934-0FEA-4940-AA9E-75D38157E2BC}"/>
            </a:ext>
          </a:extLst>
        </xdr:cNvPr>
        <xdr:cNvSpPr txBox="1"/>
      </xdr:nvSpPr>
      <xdr:spPr>
        <a:xfrm>
          <a:off x="14738350" y="14260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42" name="直線コネクタ 741">
          <a:extLst>
            <a:ext uri="{FF2B5EF4-FFF2-40B4-BE49-F238E27FC236}">
              <a16:creationId xmlns:a16="http://schemas.microsoft.com/office/drawing/2014/main" id="{41E4802E-40F7-484B-B031-1D659D721D90}"/>
            </a:ext>
          </a:extLst>
        </xdr:cNvPr>
        <xdr:cNvCxnSpPr/>
      </xdr:nvCxnSpPr>
      <xdr:spPr>
        <a:xfrm>
          <a:off x="14611350" y="14256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3A29D5A0-1A14-4EB1-A4AD-8960B02A099C}"/>
            </a:ext>
          </a:extLst>
        </xdr:cNvPr>
        <xdr:cNvSpPr txBox="1"/>
      </xdr:nvSpPr>
      <xdr:spPr>
        <a:xfrm>
          <a:off x="14738350" y="1279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44" name="直線コネクタ 743">
          <a:extLst>
            <a:ext uri="{FF2B5EF4-FFF2-40B4-BE49-F238E27FC236}">
              <a16:creationId xmlns:a16="http://schemas.microsoft.com/office/drawing/2014/main" id="{2EBEED92-4B60-4BFD-B7F0-74C3C789D10B}"/>
            </a:ext>
          </a:extLst>
        </xdr:cNvPr>
        <xdr:cNvCxnSpPr/>
      </xdr:nvCxnSpPr>
      <xdr:spPr>
        <a:xfrm>
          <a:off x="14611350" y="13018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26179</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8DB68B07-804A-4A72-90EF-E69665B9F532}"/>
            </a:ext>
          </a:extLst>
        </xdr:cNvPr>
        <xdr:cNvSpPr txBox="1"/>
      </xdr:nvSpPr>
      <xdr:spPr>
        <a:xfrm>
          <a:off x="14738350" y="137358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46" name="フローチャート: 判断 745">
          <a:extLst>
            <a:ext uri="{FF2B5EF4-FFF2-40B4-BE49-F238E27FC236}">
              <a16:creationId xmlns:a16="http://schemas.microsoft.com/office/drawing/2014/main" id="{DBA1A8D7-8070-44A8-9E4C-C797BD97C897}"/>
            </a:ext>
          </a:extLst>
        </xdr:cNvPr>
        <xdr:cNvSpPr/>
      </xdr:nvSpPr>
      <xdr:spPr>
        <a:xfrm>
          <a:off x="14649450" y="1387805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47" name="フローチャート: 判断 746">
          <a:extLst>
            <a:ext uri="{FF2B5EF4-FFF2-40B4-BE49-F238E27FC236}">
              <a16:creationId xmlns:a16="http://schemas.microsoft.com/office/drawing/2014/main" id="{1889F756-5DEC-4C6D-B8A4-E3B3B522087B}"/>
            </a:ext>
          </a:extLst>
        </xdr:cNvPr>
        <xdr:cNvSpPr/>
      </xdr:nvSpPr>
      <xdr:spPr>
        <a:xfrm>
          <a:off x="13887450" y="1389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748" name="フローチャート: 判断 747">
          <a:extLst>
            <a:ext uri="{FF2B5EF4-FFF2-40B4-BE49-F238E27FC236}">
              <a16:creationId xmlns:a16="http://schemas.microsoft.com/office/drawing/2014/main" id="{40C4D5B1-5155-4BE4-8D74-0A1904AE447D}"/>
            </a:ext>
          </a:extLst>
        </xdr:cNvPr>
        <xdr:cNvSpPr/>
      </xdr:nvSpPr>
      <xdr:spPr>
        <a:xfrm>
          <a:off x="13093700" y="1387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749" name="フローチャート: 判断 748">
          <a:extLst>
            <a:ext uri="{FF2B5EF4-FFF2-40B4-BE49-F238E27FC236}">
              <a16:creationId xmlns:a16="http://schemas.microsoft.com/office/drawing/2014/main" id="{3BB16496-A2FF-4442-833F-C8FF4313159F}"/>
            </a:ext>
          </a:extLst>
        </xdr:cNvPr>
        <xdr:cNvSpPr/>
      </xdr:nvSpPr>
      <xdr:spPr>
        <a:xfrm>
          <a:off x="12299950" y="138706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750" name="フローチャート: 判断 749">
          <a:extLst>
            <a:ext uri="{FF2B5EF4-FFF2-40B4-BE49-F238E27FC236}">
              <a16:creationId xmlns:a16="http://schemas.microsoft.com/office/drawing/2014/main" id="{62E89015-5E59-42AF-9A26-BB159794B5B7}"/>
            </a:ext>
          </a:extLst>
        </xdr:cNvPr>
        <xdr:cNvSpPr/>
      </xdr:nvSpPr>
      <xdr:spPr>
        <a:xfrm>
          <a:off x="11487150" y="138386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6F68FF7F-50A0-4C51-80C2-1E3B7774DFA2}"/>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6CE07C9-B469-473E-89C0-B437BC07013D}"/>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1A116DAF-15E2-4237-9EFC-5B3AD38D7CD9}"/>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A9BA97AE-83BB-4547-9947-82AED3851207}"/>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375CC967-D56A-4B19-82D7-7750E723228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142748</xdr:rowOff>
    </xdr:from>
    <xdr:to>
      <xdr:col>85</xdr:col>
      <xdr:colOff>177800</xdr:colOff>
      <xdr:row>85</xdr:row>
      <xdr:rowOff>72898</xdr:rowOff>
    </xdr:to>
    <xdr:sp macro="" textlink="">
      <xdr:nvSpPr>
        <xdr:cNvPr id="756" name="楕円 755">
          <a:extLst>
            <a:ext uri="{FF2B5EF4-FFF2-40B4-BE49-F238E27FC236}">
              <a16:creationId xmlns:a16="http://schemas.microsoft.com/office/drawing/2014/main" id="{B93D0168-A539-4ADD-86E3-83A63253DDA3}"/>
            </a:ext>
          </a:extLst>
        </xdr:cNvPr>
        <xdr:cNvSpPr/>
      </xdr:nvSpPr>
      <xdr:spPr>
        <a:xfrm>
          <a:off x="14649450" y="140174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121175</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9147FE97-3306-47D3-9135-2C2CD5FA5CAE}"/>
            </a:ext>
          </a:extLst>
        </xdr:cNvPr>
        <xdr:cNvSpPr txBox="1"/>
      </xdr:nvSpPr>
      <xdr:spPr>
        <a:xfrm>
          <a:off x="14738350" y="1399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113030</xdr:rowOff>
    </xdr:from>
    <xdr:to>
      <xdr:col>81</xdr:col>
      <xdr:colOff>101600</xdr:colOff>
      <xdr:row>85</xdr:row>
      <xdr:rowOff>43180</xdr:rowOff>
    </xdr:to>
    <xdr:sp macro="" textlink="">
      <xdr:nvSpPr>
        <xdr:cNvPr id="758" name="楕円 757">
          <a:extLst>
            <a:ext uri="{FF2B5EF4-FFF2-40B4-BE49-F238E27FC236}">
              <a16:creationId xmlns:a16="http://schemas.microsoft.com/office/drawing/2014/main" id="{0AAD1EBC-A1B4-4D6F-86C1-590147BBC2BE}"/>
            </a:ext>
          </a:extLst>
        </xdr:cNvPr>
        <xdr:cNvSpPr/>
      </xdr:nvSpPr>
      <xdr:spPr>
        <a:xfrm>
          <a:off x="13887450" y="13987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163830</xdr:rowOff>
    </xdr:from>
    <xdr:to>
      <xdr:col>85</xdr:col>
      <xdr:colOff>127000</xdr:colOff>
      <xdr:row>85</xdr:row>
      <xdr:rowOff>22098</xdr:rowOff>
    </xdr:to>
    <xdr:cxnSp macro="">
      <xdr:nvCxnSpPr>
        <xdr:cNvPr id="759" name="直線コネクタ 758">
          <a:extLst>
            <a:ext uri="{FF2B5EF4-FFF2-40B4-BE49-F238E27FC236}">
              <a16:creationId xmlns:a16="http://schemas.microsoft.com/office/drawing/2014/main" id="{FDDA71E4-25DD-4AE0-B8C5-B874D82E0625}"/>
            </a:ext>
          </a:extLst>
        </xdr:cNvPr>
        <xdr:cNvCxnSpPr/>
      </xdr:nvCxnSpPr>
      <xdr:spPr>
        <a:xfrm>
          <a:off x="13938250" y="14038580"/>
          <a:ext cx="762000" cy="2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124461</xdr:rowOff>
    </xdr:from>
    <xdr:to>
      <xdr:col>76</xdr:col>
      <xdr:colOff>165100</xdr:colOff>
      <xdr:row>85</xdr:row>
      <xdr:rowOff>54611</xdr:rowOff>
    </xdr:to>
    <xdr:sp macro="" textlink="">
      <xdr:nvSpPr>
        <xdr:cNvPr id="760" name="楕円 759">
          <a:extLst>
            <a:ext uri="{FF2B5EF4-FFF2-40B4-BE49-F238E27FC236}">
              <a16:creationId xmlns:a16="http://schemas.microsoft.com/office/drawing/2014/main" id="{824A73AD-7D8E-468A-B63B-60A21BDE92AF}"/>
            </a:ext>
          </a:extLst>
        </xdr:cNvPr>
        <xdr:cNvSpPr/>
      </xdr:nvSpPr>
      <xdr:spPr>
        <a:xfrm>
          <a:off x="13093700" y="139992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163830</xdr:rowOff>
    </xdr:from>
    <xdr:to>
      <xdr:col>81</xdr:col>
      <xdr:colOff>50800</xdr:colOff>
      <xdr:row>85</xdr:row>
      <xdr:rowOff>3811</xdr:rowOff>
    </xdr:to>
    <xdr:cxnSp macro="">
      <xdr:nvCxnSpPr>
        <xdr:cNvPr id="761" name="直線コネクタ 760">
          <a:extLst>
            <a:ext uri="{FF2B5EF4-FFF2-40B4-BE49-F238E27FC236}">
              <a16:creationId xmlns:a16="http://schemas.microsoft.com/office/drawing/2014/main" id="{F8BD365C-3C20-4432-996A-2BE1591E52A4}"/>
            </a:ext>
          </a:extLst>
        </xdr:cNvPr>
        <xdr:cNvCxnSpPr/>
      </xdr:nvCxnSpPr>
      <xdr:spPr>
        <a:xfrm flipV="1">
          <a:off x="13144500" y="14038580"/>
          <a:ext cx="79375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106172</xdr:rowOff>
    </xdr:from>
    <xdr:to>
      <xdr:col>72</xdr:col>
      <xdr:colOff>38100</xdr:colOff>
      <xdr:row>85</xdr:row>
      <xdr:rowOff>36322</xdr:rowOff>
    </xdr:to>
    <xdr:sp macro="" textlink="">
      <xdr:nvSpPr>
        <xdr:cNvPr id="762" name="楕円 761">
          <a:extLst>
            <a:ext uri="{FF2B5EF4-FFF2-40B4-BE49-F238E27FC236}">
              <a16:creationId xmlns:a16="http://schemas.microsoft.com/office/drawing/2014/main" id="{3FBFD638-32CF-4D28-8DF2-3447C17F3ABC}"/>
            </a:ext>
          </a:extLst>
        </xdr:cNvPr>
        <xdr:cNvSpPr/>
      </xdr:nvSpPr>
      <xdr:spPr>
        <a:xfrm>
          <a:off x="12299950" y="139809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156972</xdr:rowOff>
    </xdr:from>
    <xdr:to>
      <xdr:col>76</xdr:col>
      <xdr:colOff>114300</xdr:colOff>
      <xdr:row>85</xdr:row>
      <xdr:rowOff>3811</xdr:rowOff>
    </xdr:to>
    <xdr:cxnSp macro="">
      <xdr:nvCxnSpPr>
        <xdr:cNvPr id="763" name="直線コネクタ 762">
          <a:extLst>
            <a:ext uri="{FF2B5EF4-FFF2-40B4-BE49-F238E27FC236}">
              <a16:creationId xmlns:a16="http://schemas.microsoft.com/office/drawing/2014/main" id="{B19242E7-3D98-4F5E-B758-AE9C1523B564}"/>
            </a:ext>
          </a:extLst>
        </xdr:cNvPr>
        <xdr:cNvCxnSpPr/>
      </xdr:nvCxnSpPr>
      <xdr:spPr>
        <a:xfrm>
          <a:off x="12344400" y="14031722"/>
          <a:ext cx="800100" cy="1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76454</xdr:rowOff>
    </xdr:from>
    <xdr:to>
      <xdr:col>67</xdr:col>
      <xdr:colOff>101600</xdr:colOff>
      <xdr:row>85</xdr:row>
      <xdr:rowOff>6604</xdr:rowOff>
    </xdr:to>
    <xdr:sp macro="" textlink="">
      <xdr:nvSpPr>
        <xdr:cNvPr id="764" name="楕円 763">
          <a:extLst>
            <a:ext uri="{FF2B5EF4-FFF2-40B4-BE49-F238E27FC236}">
              <a16:creationId xmlns:a16="http://schemas.microsoft.com/office/drawing/2014/main" id="{AEC1718C-FBE4-4A71-862C-0A67BDC57A39}"/>
            </a:ext>
          </a:extLst>
        </xdr:cNvPr>
        <xdr:cNvSpPr/>
      </xdr:nvSpPr>
      <xdr:spPr>
        <a:xfrm>
          <a:off x="11487150" y="139512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127254</xdr:rowOff>
    </xdr:from>
    <xdr:to>
      <xdr:col>71</xdr:col>
      <xdr:colOff>177800</xdr:colOff>
      <xdr:row>84</xdr:row>
      <xdr:rowOff>156972</xdr:rowOff>
    </xdr:to>
    <xdr:cxnSp macro="">
      <xdr:nvCxnSpPr>
        <xdr:cNvPr id="765" name="直線コネクタ 764">
          <a:extLst>
            <a:ext uri="{FF2B5EF4-FFF2-40B4-BE49-F238E27FC236}">
              <a16:creationId xmlns:a16="http://schemas.microsoft.com/office/drawing/2014/main" id="{18D62830-3E3F-4258-BB55-BF0737169EEC}"/>
            </a:ext>
          </a:extLst>
        </xdr:cNvPr>
        <xdr:cNvCxnSpPr/>
      </xdr:nvCxnSpPr>
      <xdr:spPr>
        <a:xfrm>
          <a:off x="11537950" y="14002004"/>
          <a:ext cx="80645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142003</xdr:rowOff>
    </xdr:from>
    <xdr:ext cx="405111" cy="259045"/>
    <xdr:sp macro="" textlink="">
      <xdr:nvSpPr>
        <xdr:cNvPr id="766" name="n_1aveValue【消防施設】&#10;有形固定資産減価償却率">
          <a:extLst>
            <a:ext uri="{FF2B5EF4-FFF2-40B4-BE49-F238E27FC236}">
              <a16:creationId xmlns:a16="http://schemas.microsoft.com/office/drawing/2014/main" id="{DD9FE642-23FA-4446-A6D6-A29829C990DE}"/>
            </a:ext>
          </a:extLst>
        </xdr:cNvPr>
        <xdr:cNvSpPr txBox="1"/>
      </xdr:nvSpPr>
      <xdr:spPr>
        <a:xfrm>
          <a:off x="13742044" y="1368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121429</xdr:rowOff>
    </xdr:from>
    <xdr:ext cx="405111" cy="259045"/>
    <xdr:sp macro="" textlink="">
      <xdr:nvSpPr>
        <xdr:cNvPr id="767" name="n_2aveValue【消防施設】&#10;有形固定資産減価償却率">
          <a:extLst>
            <a:ext uri="{FF2B5EF4-FFF2-40B4-BE49-F238E27FC236}">
              <a16:creationId xmlns:a16="http://schemas.microsoft.com/office/drawing/2014/main" id="{ABED4AA0-7D78-45B9-9566-EC2E935888E2}"/>
            </a:ext>
          </a:extLst>
        </xdr:cNvPr>
        <xdr:cNvSpPr txBox="1"/>
      </xdr:nvSpPr>
      <xdr:spPr>
        <a:xfrm>
          <a:off x="12960994" y="1366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107714</xdr:rowOff>
    </xdr:from>
    <xdr:ext cx="405111" cy="259045"/>
    <xdr:sp macro="" textlink="">
      <xdr:nvSpPr>
        <xdr:cNvPr id="768" name="n_3aveValue【消防施設】&#10;有形固定資産減価償却率">
          <a:extLst>
            <a:ext uri="{FF2B5EF4-FFF2-40B4-BE49-F238E27FC236}">
              <a16:creationId xmlns:a16="http://schemas.microsoft.com/office/drawing/2014/main" id="{54F64C4C-2433-4249-BC85-3F0DACCFC08F}"/>
            </a:ext>
          </a:extLst>
        </xdr:cNvPr>
        <xdr:cNvSpPr txBox="1"/>
      </xdr:nvSpPr>
      <xdr:spPr>
        <a:xfrm>
          <a:off x="12167244" y="13652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75709</xdr:rowOff>
    </xdr:from>
    <xdr:ext cx="405111" cy="259045"/>
    <xdr:sp macro="" textlink="">
      <xdr:nvSpPr>
        <xdr:cNvPr id="769" name="n_4aveValue【消防施設】&#10;有形固定資産減価償却率">
          <a:extLst>
            <a:ext uri="{FF2B5EF4-FFF2-40B4-BE49-F238E27FC236}">
              <a16:creationId xmlns:a16="http://schemas.microsoft.com/office/drawing/2014/main" id="{2E039E6B-3C22-4C0B-B4DA-2AF0886F21BF}"/>
            </a:ext>
          </a:extLst>
        </xdr:cNvPr>
        <xdr:cNvSpPr txBox="1"/>
      </xdr:nvSpPr>
      <xdr:spPr>
        <a:xfrm>
          <a:off x="11354444" y="1362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34307</xdr:rowOff>
    </xdr:from>
    <xdr:ext cx="405111" cy="259045"/>
    <xdr:sp macro="" textlink="">
      <xdr:nvSpPr>
        <xdr:cNvPr id="770" name="n_1mainValue【消防施設】&#10;有形固定資産減価償却率">
          <a:extLst>
            <a:ext uri="{FF2B5EF4-FFF2-40B4-BE49-F238E27FC236}">
              <a16:creationId xmlns:a16="http://schemas.microsoft.com/office/drawing/2014/main" id="{DF0C89FC-74E5-4DE7-B0F4-552BC9DE359B}"/>
            </a:ext>
          </a:extLst>
        </xdr:cNvPr>
        <xdr:cNvSpPr txBox="1"/>
      </xdr:nvSpPr>
      <xdr:spPr>
        <a:xfrm>
          <a:off x="137420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45738</xdr:rowOff>
    </xdr:from>
    <xdr:ext cx="405111" cy="259045"/>
    <xdr:sp macro="" textlink="">
      <xdr:nvSpPr>
        <xdr:cNvPr id="771" name="n_2mainValue【消防施設】&#10;有形固定資産減価償却率">
          <a:extLst>
            <a:ext uri="{FF2B5EF4-FFF2-40B4-BE49-F238E27FC236}">
              <a16:creationId xmlns:a16="http://schemas.microsoft.com/office/drawing/2014/main" id="{769F9CA4-7B2A-41DB-B0B8-A13BE2D1A071}"/>
            </a:ext>
          </a:extLst>
        </xdr:cNvPr>
        <xdr:cNvSpPr txBox="1"/>
      </xdr:nvSpPr>
      <xdr:spPr>
        <a:xfrm>
          <a:off x="12960994" y="14085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27449</xdr:rowOff>
    </xdr:from>
    <xdr:ext cx="405111" cy="259045"/>
    <xdr:sp macro="" textlink="">
      <xdr:nvSpPr>
        <xdr:cNvPr id="772" name="n_3mainValue【消防施設】&#10;有形固定資産減価償却率">
          <a:extLst>
            <a:ext uri="{FF2B5EF4-FFF2-40B4-BE49-F238E27FC236}">
              <a16:creationId xmlns:a16="http://schemas.microsoft.com/office/drawing/2014/main" id="{C4F977EC-9F6A-4788-8E1C-756569ED27B3}"/>
            </a:ext>
          </a:extLst>
        </xdr:cNvPr>
        <xdr:cNvSpPr txBox="1"/>
      </xdr:nvSpPr>
      <xdr:spPr>
        <a:xfrm>
          <a:off x="12167244" y="14067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169181</xdr:rowOff>
    </xdr:from>
    <xdr:ext cx="405111" cy="259045"/>
    <xdr:sp macro="" textlink="">
      <xdr:nvSpPr>
        <xdr:cNvPr id="773" name="n_4mainValue【消防施設】&#10;有形固定資産減価償却率">
          <a:extLst>
            <a:ext uri="{FF2B5EF4-FFF2-40B4-BE49-F238E27FC236}">
              <a16:creationId xmlns:a16="http://schemas.microsoft.com/office/drawing/2014/main" id="{B7D034D5-2E02-48EF-9FDA-F4414605708F}"/>
            </a:ext>
          </a:extLst>
        </xdr:cNvPr>
        <xdr:cNvSpPr txBox="1"/>
      </xdr:nvSpPr>
      <xdr:spPr>
        <a:xfrm>
          <a:off x="11354444" y="1403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1FBB603C-3531-46BD-8E34-F2086C82B4C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500E48C9-D370-4EDA-8464-8611497FACE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B1DC8501-6299-4091-93E0-2E8487406FBA}"/>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71BFA590-7910-40E1-B7E6-D2B7F9AFFB52}"/>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12714376-AF9B-4A26-9E7E-5693423B032A}"/>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AD756C8E-7292-4046-BAE7-B2A89E07BE4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12AC68E5-735F-433A-953C-010D2D8CFF43}"/>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DE4915BE-CD1A-4582-8B9E-DD460FACB9C7}"/>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B4CC3844-0106-4FB7-B659-112F4BBD35F3}"/>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C62A01CE-B56B-4AF2-95E0-1E808389ABD0}"/>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4" name="テキスト ボックス 783">
          <a:extLst>
            <a:ext uri="{FF2B5EF4-FFF2-40B4-BE49-F238E27FC236}">
              <a16:creationId xmlns:a16="http://schemas.microsoft.com/office/drawing/2014/main" id="{510DEC5F-7909-4D78-8E0F-4C687A5F9A23}"/>
            </a:ext>
          </a:extLst>
        </xdr:cNvPr>
        <xdr:cNvSpPr txBox="1"/>
      </xdr:nvSpPr>
      <xdr:spPr>
        <a:xfrm>
          <a:off x="160491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85" name="直線コネクタ 784">
          <a:extLst>
            <a:ext uri="{FF2B5EF4-FFF2-40B4-BE49-F238E27FC236}">
              <a16:creationId xmlns:a16="http://schemas.microsoft.com/office/drawing/2014/main" id="{78BBC5B2-4C2C-405F-A140-ABA66CB3E862}"/>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6" name="テキスト ボックス 785">
          <a:extLst>
            <a:ext uri="{FF2B5EF4-FFF2-40B4-BE49-F238E27FC236}">
              <a16:creationId xmlns:a16="http://schemas.microsoft.com/office/drawing/2014/main" id="{03D682B1-CF89-4E31-99FD-A6538FD272E7}"/>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7" name="直線コネクタ 786">
          <a:extLst>
            <a:ext uri="{FF2B5EF4-FFF2-40B4-BE49-F238E27FC236}">
              <a16:creationId xmlns:a16="http://schemas.microsoft.com/office/drawing/2014/main" id="{49EA1CE6-6289-4156-BF2E-E3A848089926}"/>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8" name="テキスト ボックス 787">
          <a:extLst>
            <a:ext uri="{FF2B5EF4-FFF2-40B4-BE49-F238E27FC236}">
              <a16:creationId xmlns:a16="http://schemas.microsoft.com/office/drawing/2014/main" id="{243707DE-E00B-4193-BFB9-198381EB2B13}"/>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9" name="直線コネクタ 788">
          <a:extLst>
            <a:ext uri="{FF2B5EF4-FFF2-40B4-BE49-F238E27FC236}">
              <a16:creationId xmlns:a16="http://schemas.microsoft.com/office/drawing/2014/main" id="{68025122-F9D0-410B-AAF5-9AE7F880A2E3}"/>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0" name="テキスト ボックス 789">
          <a:extLst>
            <a:ext uri="{FF2B5EF4-FFF2-40B4-BE49-F238E27FC236}">
              <a16:creationId xmlns:a16="http://schemas.microsoft.com/office/drawing/2014/main" id="{830BE62F-54E3-4A24-9B0C-1EB38E5E51E7}"/>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1" name="直線コネクタ 790">
          <a:extLst>
            <a:ext uri="{FF2B5EF4-FFF2-40B4-BE49-F238E27FC236}">
              <a16:creationId xmlns:a16="http://schemas.microsoft.com/office/drawing/2014/main" id="{20757AB2-4A01-4D36-8E59-04D32D2B9B95}"/>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2" name="テキスト ボックス 791">
          <a:extLst>
            <a:ext uri="{FF2B5EF4-FFF2-40B4-BE49-F238E27FC236}">
              <a16:creationId xmlns:a16="http://schemas.microsoft.com/office/drawing/2014/main" id="{6B074EDF-FDE2-41E0-AC56-66807BDFBB0E}"/>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3" name="直線コネクタ 792">
          <a:extLst>
            <a:ext uri="{FF2B5EF4-FFF2-40B4-BE49-F238E27FC236}">
              <a16:creationId xmlns:a16="http://schemas.microsoft.com/office/drawing/2014/main" id="{11D68E53-B5DD-4BED-A88C-C297873632F8}"/>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4" name="テキスト ボックス 793">
          <a:extLst>
            <a:ext uri="{FF2B5EF4-FFF2-40B4-BE49-F238E27FC236}">
              <a16:creationId xmlns:a16="http://schemas.microsoft.com/office/drawing/2014/main" id="{F23B532B-1228-413E-9DF2-135BE23E3864}"/>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5" name="直線コネクタ 794">
          <a:extLst>
            <a:ext uri="{FF2B5EF4-FFF2-40B4-BE49-F238E27FC236}">
              <a16:creationId xmlns:a16="http://schemas.microsoft.com/office/drawing/2014/main" id="{56373B28-3D49-4019-8F7A-7C73D086FB34}"/>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6" name="テキスト ボックス 795">
          <a:extLst>
            <a:ext uri="{FF2B5EF4-FFF2-40B4-BE49-F238E27FC236}">
              <a16:creationId xmlns:a16="http://schemas.microsoft.com/office/drawing/2014/main" id="{ADD1C1F7-D2AE-47EE-991C-E73F44A3BDC7}"/>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984ADE7F-A1C4-4F3B-AFA8-983EBE394B9A}"/>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BC52D974-D667-4079-9F61-FC57AD750E3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消防施設】&#10;一人当たり面積グラフ枠">
          <a:extLst>
            <a:ext uri="{FF2B5EF4-FFF2-40B4-BE49-F238E27FC236}">
              <a16:creationId xmlns:a16="http://schemas.microsoft.com/office/drawing/2014/main" id="{5038D8F8-447E-48C4-9DE8-580A00B7C3A1}"/>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800" name="直線コネクタ 799">
          <a:extLst>
            <a:ext uri="{FF2B5EF4-FFF2-40B4-BE49-F238E27FC236}">
              <a16:creationId xmlns:a16="http://schemas.microsoft.com/office/drawing/2014/main" id="{4E97174B-9858-4C35-8FC5-F59CCF72E00F}"/>
            </a:ext>
          </a:extLst>
        </xdr:cNvPr>
        <xdr:cNvCxnSpPr/>
      </xdr:nvCxnSpPr>
      <xdr:spPr>
        <a:xfrm flipV="1">
          <a:off x="19951064" y="12706350"/>
          <a:ext cx="0" cy="1514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801" name="【消防施設】&#10;一人当たり面積最小値テキスト">
          <a:extLst>
            <a:ext uri="{FF2B5EF4-FFF2-40B4-BE49-F238E27FC236}">
              <a16:creationId xmlns:a16="http://schemas.microsoft.com/office/drawing/2014/main" id="{B133CB69-00CC-4BBB-B2BE-263B80CA1CD1}"/>
            </a:ext>
          </a:extLst>
        </xdr:cNvPr>
        <xdr:cNvSpPr txBox="1"/>
      </xdr:nvSpPr>
      <xdr:spPr>
        <a:xfrm>
          <a:off x="19989800" y="1422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802" name="直線コネクタ 801">
          <a:extLst>
            <a:ext uri="{FF2B5EF4-FFF2-40B4-BE49-F238E27FC236}">
              <a16:creationId xmlns:a16="http://schemas.microsoft.com/office/drawing/2014/main" id="{6C0252B8-2246-4FF5-8E36-52E54BBDCD3A}"/>
            </a:ext>
          </a:extLst>
        </xdr:cNvPr>
        <xdr:cNvCxnSpPr/>
      </xdr:nvCxnSpPr>
      <xdr:spPr>
        <a:xfrm>
          <a:off x="19881850" y="1422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803" name="【消防施設】&#10;一人当たり面積最大値テキスト">
          <a:extLst>
            <a:ext uri="{FF2B5EF4-FFF2-40B4-BE49-F238E27FC236}">
              <a16:creationId xmlns:a16="http://schemas.microsoft.com/office/drawing/2014/main" id="{C459AD8B-E0C5-4E23-A1FE-B55800E62812}"/>
            </a:ext>
          </a:extLst>
        </xdr:cNvPr>
        <xdr:cNvSpPr txBox="1"/>
      </xdr:nvSpPr>
      <xdr:spPr>
        <a:xfrm>
          <a:off x="19989800" y="1248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4" name="直線コネクタ 803">
          <a:extLst>
            <a:ext uri="{FF2B5EF4-FFF2-40B4-BE49-F238E27FC236}">
              <a16:creationId xmlns:a16="http://schemas.microsoft.com/office/drawing/2014/main" id="{DBA12D22-D1E3-4F9C-B0F0-42039A12F9C5}"/>
            </a:ext>
          </a:extLst>
        </xdr:cNvPr>
        <xdr:cNvCxnSpPr/>
      </xdr:nvCxnSpPr>
      <xdr:spPr>
        <a:xfrm>
          <a:off x="19881850" y="12706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55534</xdr:rowOff>
    </xdr:from>
    <xdr:ext cx="469744" cy="259045"/>
    <xdr:sp macro="" textlink="">
      <xdr:nvSpPr>
        <xdr:cNvPr id="805" name="【消防施設】&#10;一人当たり面積平均値テキスト">
          <a:extLst>
            <a:ext uri="{FF2B5EF4-FFF2-40B4-BE49-F238E27FC236}">
              <a16:creationId xmlns:a16="http://schemas.microsoft.com/office/drawing/2014/main" id="{A2FD58B3-11D2-4052-9B76-F905AD19A101}"/>
            </a:ext>
          </a:extLst>
        </xdr:cNvPr>
        <xdr:cNvSpPr txBox="1"/>
      </xdr:nvSpPr>
      <xdr:spPr>
        <a:xfrm>
          <a:off x="19989800" y="13765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6" name="フローチャート: 判断 805">
          <a:extLst>
            <a:ext uri="{FF2B5EF4-FFF2-40B4-BE49-F238E27FC236}">
              <a16:creationId xmlns:a16="http://schemas.microsoft.com/office/drawing/2014/main" id="{5F2DC050-4673-47E5-B01F-376389D242C3}"/>
            </a:ext>
          </a:extLst>
        </xdr:cNvPr>
        <xdr:cNvSpPr/>
      </xdr:nvSpPr>
      <xdr:spPr>
        <a:xfrm>
          <a:off x="19900900" y="137867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807" name="フローチャート: 判断 806">
          <a:extLst>
            <a:ext uri="{FF2B5EF4-FFF2-40B4-BE49-F238E27FC236}">
              <a16:creationId xmlns:a16="http://schemas.microsoft.com/office/drawing/2014/main" id="{C497E66D-BAE6-4BE6-A2A7-D3035DD1D26B}"/>
            </a:ext>
          </a:extLst>
        </xdr:cNvPr>
        <xdr:cNvSpPr/>
      </xdr:nvSpPr>
      <xdr:spPr>
        <a:xfrm>
          <a:off x="19157950" y="138085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808" name="フローチャート: 判断 807">
          <a:extLst>
            <a:ext uri="{FF2B5EF4-FFF2-40B4-BE49-F238E27FC236}">
              <a16:creationId xmlns:a16="http://schemas.microsoft.com/office/drawing/2014/main" id="{B198048A-476C-4458-9519-1113D70A4112}"/>
            </a:ext>
          </a:extLst>
        </xdr:cNvPr>
        <xdr:cNvSpPr/>
      </xdr:nvSpPr>
      <xdr:spPr>
        <a:xfrm>
          <a:off x="18345150" y="13797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09" name="フローチャート: 判断 808">
          <a:extLst>
            <a:ext uri="{FF2B5EF4-FFF2-40B4-BE49-F238E27FC236}">
              <a16:creationId xmlns:a16="http://schemas.microsoft.com/office/drawing/2014/main" id="{515A0D31-44F5-47A7-8CBD-9BE2513F5E27}"/>
            </a:ext>
          </a:extLst>
        </xdr:cNvPr>
        <xdr:cNvSpPr/>
      </xdr:nvSpPr>
      <xdr:spPr>
        <a:xfrm>
          <a:off x="17551400" y="136951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810" name="フローチャート: 判断 809">
          <a:extLst>
            <a:ext uri="{FF2B5EF4-FFF2-40B4-BE49-F238E27FC236}">
              <a16:creationId xmlns:a16="http://schemas.microsoft.com/office/drawing/2014/main" id="{0FA01F27-AD42-44D5-9C06-E1937CE8B672}"/>
            </a:ext>
          </a:extLst>
        </xdr:cNvPr>
        <xdr:cNvSpPr/>
      </xdr:nvSpPr>
      <xdr:spPr>
        <a:xfrm>
          <a:off x="16757650" y="137432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B72DDE97-2B07-4DB9-997C-9E2B1C6BCD86}"/>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AF858C28-9BB6-4AF2-AD2B-EE43D47499C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CD2DD663-AA24-415D-BAD0-086027F3E557}"/>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E2B457DF-9FAB-4303-84CC-A00B5E90ABC1}"/>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D4E2A34-899F-45F6-855B-EE004E277F4A}"/>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150586</xdr:rowOff>
    </xdr:from>
    <xdr:to>
      <xdr:col>116</xdr:col>
      <xdr:colOff>114300</xdr:colOff>
      <xdr:row>79</xdr:row>
      <xdr:rowOff>80736</xdr:rowOff>
    </xdr:to>
    <xdr:sp macro="" textlink="">
      <xdr:nvSpPr>
        <xdr:cNvPr id="816" name="楕円 815">
          <a:extLst>
            <a:ext uri="{FF2B5EF4-FFF2-40B4-BE49-F238E27FC236}">
              <a16:creationId xmlns:a16="http://schemas.microsoft.com/office/drawing/2014/main" id="{E4126C3A-D281-456D-BF9D-EBCB222C4E43}"/>
            </a:ext>
          </a:extLst>
        </xdr:cNvPr>
        <xdr:cNvSpPr/>
      </xdr:nvSpPr>
      <xdr:spPr>
        <a:xfrm>
          <a:off x="19900900" y="130347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2013</xdr:rowOff>
    </xdr:from>
    <xdr:ext cx="469744" cy="259045"/>
    <xdr:sp macro="" textlink="">
      <xdr:nvSpPr>
        <xdr:cNvPr id="817" name="【消防施設】&#10;一人当たり面積該当値テキスト">
          <a:extLst>
            <a:ext uri="{FF2B5EF4-FFF2-40B4-BE49-F238E27FC236}">
              <a16:creationId xmlns:a16="http://schemas.microsoft.com/office/drawing/2014/main" id="{2BAF457E-A960-4734-BC3C-F050B6929BEE}"/>
            </a:ext>
          </a:extLst>
        </xdr:cNvPr>
        <xdr:cNvSpPr txBox="1"/>
      </xdr:nvSpPr>
      <xdr:spPr>
        <a:xfrm>
          <a:off x="19989800" y="1288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161471</xdr:rowOff>
    </xdr:from>
    <xdr:to>
      <xdr:col>112</xdr:col>
      <xdr:colOff>38100</xdr:colOff>
      <xdr:row>79</xdr:row>
      <xdr:rowOff>91621</xdr:rowOff>
    </xdr:to>
    <xdr:sp macro="" textlink="">
      <xdr:nvSpPr>
        <xdr:cNvPr id="818" name="楕円 817">
          <a:extLst>
            <a:ext uri="{FF2B5EF4-FFF2-40B4-BE49-F238E27FC236}">
              <a16:creationId xmlns:a16="http://schemas.microsoft.com/office/drawing/2014/main" id="{7EC19DE6-0FC1-4D4C-B54C-6FA0A1B48356}"/>
            </a:ext>
          </a:extLst>
        </xdr:cNvPr>
        <xdr:cNvSpPr/>
      </xdr:nvSpPr>
      <xdr:spPr>
        <a:xfrm>
          <a:off x="19157950" y="130456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29936</xdr:rowOff>
    </xdr:from>
    <xdr:to>
      <xdr:col>116</xdr:col>
      <xdr:colOff>63500</xdr:colOff>
      <xdr:row>79</xdr:row>
      <xdr:rowOff>40821</xdr:rowOff>
    </xdr:to>
    <xdr:cxnSp macro="">
      <xdr:nvCxnSpPr>
        <xdr:cNvPr id="819" name="直線コネクタ 818">
          <a:extLst>
            <a:ext uri="{FF2B5EF4-FFF2-40B4-BE49-F238E27FC236}">
              <a16:creationId xmlns:a16="http://schemas.microsoft.com/office/drawing/2014/main" id="{EC31E064-2CA9-44CB-B366-E9B47CB00494}"/>
            </a:ext>
          </a:extLst>
        </xdr:cNvPr>
        <xdr:cNvCxnSpPr/>
      </xdr:nvCxnSpPr>
      <xdr:spPr>
        <a:xfrm flipV="1">
          <a:off x="19202400" y="13079186"/>
          <a:ext cx="7493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74386</xdr:rowOff>
    </xdr:from>
    <xdr:to>
      <xdr:col>107</xdr:col>
      <xdr:colOff>101600</xdr:colOff>
      <xdr:row>79</xdr:row>
      <xdr:rowOff>4536</xdr:rowOff>
    </xdr:to>
    <xdr:sp macro="" textlink="">
      <xdr:nvSpPr>
        <xdr:cNvPr id="820" name="楕円 819">
          <a:extLst>
            <a:ext uri="{FF2B5EF4-FFF2-40B4-BE49-F238E27FC236}">
              <a16:creationId xmlns:a16="http://schemas.microsoft.com/office/drawing/2014/main" id="{92093345-7691-4640-B344-F51BD6C7F727}"/>
            </a:ext>
          </a:extLst>
        </xdr:cNvPr>
        <xdr:cNvSpPr/>
      </xdr:nvSpPr>
      <xdr:spPr>
        <a:xfrm>
          <a:off x="18345150" y="129585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125186</xdr:rowOff>
    </xdr:from>
    <xdr:to>
      <xdr:col>111</xdr:col>
      <xdr:colOff>177800</xdr:colOff>
      <xdr:row>79</xdr:row>
      <xdr:rowOff>40821</xdr:rowOff>
    </xdr:to>
    <xdr:cxnSp macro="">
      <xdr:nvCxnSpPr>
        <xdr:cNvPr id="821" name="直線コネクタ 820">
          <a:extLst>
            <a:ext uri="{FF2B5EF4-FFF2-40B4-BE49-F238E27FC236}">
              <a16:creationId xmlns:a16="http://schemas.microsoft.com/office/drawing/2014/main" id="{210F1FFC-886A-44D4-B55E-4AFECC02510D}"/>
            </a:ext>
          </a:extLst>
        </xdr:cNvPr>
        <xdr:cNvCxnSpPr/>
      </xdr:nvCxnSpPr>
      <xdr:spPr>
        <a:xfrm>
          <a:off x="18395950" y="13009336"/>
          <a:ext cx="806450" cy="8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96157</xdr:rowOff>
    </xdr:from>
    <xdr:to>
      <xdr:col>102</xdr:col>
      <xdr:colOff>165100</xdr:colOff>
      <xdr:row>79</xdr:row>
      <xdr:rowOff>26307</xdr:rowOff>
    </xdr:to>
    <xdr:sp macro="" textlink="">
      <xdr:nvSpPr>
        <xdr:cNvPr id="822" name="楕円 821">
          <a:extLst>
            <a:ext uri="{FF2B5EF4-FFF2-40B4-BE49-F238E27FC236}">
              <a16:creationId xmlns:a16="http://schemas.microsoft.com/office/drawing/2014/main" id="{2BDDB55E-A394-46C6-8A01-3914EB8F5C5C}"/>
            </a:ext>
          </a:extLst>
        </xdr:cNvPr>
        <xdr:cNvSpPr/>
      </xdr:nvSpPr>
      <xdr:spPr>
        <a:xfrm>
          <a:off x="17551400" y="129803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125186</xdr:rowOff>
    </xdr:from>
    <xdr:to>
      <xdr:col>107</xdr:col>
      <xdr:colOff>50800</xdr:colOff>
      <xdr:row>78</xdr:row>
      <xdr:rowOff>146957</xdr:rowOff>
    </xdr:to>
    <xdr:cxnSp macro="">
      <xdr:nvCxnSpPr>
        <xdr:cNvPr id="823" name="直線コネクタ 822">
          <a:extLst>
            <a:ext uri="{FF2B5EF4-FFF2-40B4-BE49-F238E27FC236}">
              <a16:creationId xmlns:a16="http://schemas.microsoft.com/office/drawing/2014/main" id="{260CCD78-83D5-4A8F-BC2F-5FC173698666}"/>
            </a:ext>
          </a:extLst>
        </xdr:cNvPr>
        <xdr:cNvCxnSpPr/>
      </xdr:nvCxnSpPr>
      <xdr:spPr>
        <a:xfrm flipV="1">
          <a:off x="17602200" y="13009336"/>
          <a:ext cx="79375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150586</xdr:rowOff>
    </xdr:from>
    <xdr:to>
      <xdr:col>98</xdr:col>
      <xdr:colOff>38100</xdr:colOff>
      <xdr:row>79</xdr:row>
      <xdr:rowOff>80736</xdr:rowOff>
    </xdr:to>
    <xdr:sp macro="" textlink="">
      <xdr:nvSpPr>
        <xdr:cNvPr id="824" name="楕円 823">
          <a:extLst>
            <a:ext uri="{FF2B5EF4-FFF2-40B4-BE49-F238E27FC236}">
              <a16:creationId xmlns:a16="http://schemas.microsoft.com/office/drawing/2014/main" id="{F6190A9C-422B-4020-859E-6CBC99EE5D06}"/>
            </a:ext>
          </a:extLst>
        </xdr:cNvPr>
        <xdr:cNvSpPr/>
      </xdr:nvSpPr>
      <xdr:spPr>
        <a:xfrm>
          <a:off x="16757650" y="130347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146957</xdr:rowOff>
    </xdr:from>
    <xdr:to>
      <xdr:col>102</xdr:col>
      <xdr:colOff>114300</xdr:colOff>
      <xdr:row>79</xdr:row>
      <xdr:rowOff>29936</xdr:rowOff>
    </xdr:to>
    <xdr:cxnSp macro="">
      <xdr:nvCxnSpPr>
        <xdr:cNvPr id="825" name="直線コネクタ 824">
          <a:extLst>
            <a:ext uri="{FF2B5EF4-FFF2-40B4-BE49-F238E27FC236}">
              <a16:creationId xmlns:a16="http://schemas.microsoft.com/office/drawing/2014/main" id="{EE2C14D7-C30F-484B-B0F4-3E7B8260B6E8}"/>
            </a:ext>
          </a:extLst>
        </xdr:cNvPr>
        <xdr:cNvCxnSpPr/>
      </xdr:nvCxnSpPr>
      <xdr:spPr>
        <a:xfrm flipV="1">
          <a:off x="16802100" y="13031107"/>
          <a:ext cx="800100" cy="4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20156</xdr:rowOff>
    </xdr:from>
    <xdr:ext cx="469744" cy="259045"/>
    <xdr:sp macro="" textlink="">
      <xdr:nvSpPr>
        <xdr:cNvPr id="826" name="n_1aveValue【消防施設】&#10;一人当たり面積">
          <a:extLst>
            <a:ext uri="{FF2B5EF4-FFF2-40B4-BE49-F238E27FC236}">
              <a16:creationId xmlns:a16="http://schemas.microsoft.com/office/drawing/2014/main" id="{162A584F-0A82-4EBA-995E-D4D8D63E66AE}"/>
            </a:ext>
          </a:extLst>
        </xdr:cNvPr>
        <xdr:cNvSpPr txBox="1"/>
      </xdr:nvSpPr>
      <xdr:spPr>
        <a:xfrm>
          <a:off x="18980227" y="1389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9270</xdr:rowOff>
    </xdr:from>
    <xdr:ext cx="469744" cy="259045"/>
    <xdr:sp macro="" textlink="">
      <xdr:nvSpPr>
        <xdr:cNvPr id="827" name="n_2aveValue【消防施設】&#10;一人当たり面積">
          <a:extLst>
            <a:ext uri="{FF2B5EF4-FFF2-40B4-BE49-F238E27FC236}">
              <a16:creationId xmlns:a16="http://schemas.microsoft.com/office/drawing/2014/main" id="{9DDAC2EA-C454-4534-8FC9-77D43858A059}"/>
            </a:ext>
          </a:extLst>
        </xdr:cNvPr>
        <xdr:cNvSpPr txBox="1"/>
      </xdr:nvSpPr>
      <xdr:spPr>
        <a:xfrm>
          <a:off x="18180127" y="1388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71863</xdr:rowOff>
    </xdr:from>
    <xdr:ext cx="469744" cy="259045"/>
    <xdr:sp macro="" textlink="">
      <xdr:nvSpPr>
        <xdr:cNvPr id="828" name="n_3aveValue【消防施設】&#10;一人当たり面積">
          <a:extLst>
            <a:ext uri="{FF2B5EF4-FFF2-40B4-BE49-F238E27FC236}">
              <a16:creationId xmlns:a16="http://schemas.microsoft.com/office/drawing/2014/main" id="{F8479A7A-5400-44B5-99A1-38F23369E5D0}"/>
            </a:ext>
          </a:extLst>
        </xdr:cNvPr>
        <xdr:cNvSpPr txBox="1"/>
      </xdr:nvSpPr>
      <xdr:spPr>
        <a:xfrm>
          <a:off x="17386377" y="1378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126291</xdr:rowOff>
    </xdr:from>
    <xdr:ext cx="469744" cy="259045"/>
    <xdr:sp macro="" textlink="">
      <xdr:nvSpPr>
        <xdr:cNvPr id="829" name="n_4aveValue【消防施設】&#10;一人当たり面積">
          <a:extLst>
            <a:ext uri="{FF2B5EF4-FFF2-40B4-BE49-F238E27FC236}">
              <a16:creationId xmlns:a16="http://schemas.microsoft.com/office/drawing/2014/main" id="{AD1384EE-134C-4A84-978D-97BA1B62A141}"/>
            </a:ext>
          </a:extLst>
        </xdr:cNvPr>
        <xdr:cNvSpPr txBox="1"/>
      </xdr:nvSpPr>
      <xdr:spPr>
        <a:xfrm>
          <a:off x="16592627" y="1383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108148</xdr:rowOff>
    </xdr:from>
    <xdr:ext cx="469744" cy="259045"/>
    <xdr:sp macro="" textlink="">
      <xdr:nvSpPr>
        <xdr:cNvPr id="830" name="n_1mainValue【消防施設】&#10;一人当たり面積">
          <a:extLst>
            <a:ext uri="{FF2B5EF4-FFF2-40B4-BE49-F238E27FC236}">
              <a16:creationId xmlns:a16="http://schemas.microsoft.com/office/drawing/2014/main" id="{23CD59F0-ECF5-47FB-AE73-F16FC7EF6E51}"/>
            </a:ext>
          </a:extLst>
        </xdr:cNvPr>
        <xdr:cNvSpPr txBox="1"/>
      </xdr:nvSpPr>
      <xdr:spPr>
        <a:xfrm>
          <a:off x="18980227" y="1282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21063</xdr:rowOff>
    </xdr:from>
    <xdr:ext cx="469744" cy="259045"/>
    <xdr:sp macro="" textlink="">
      <xdr:nvSpPr>
        <xdr:cNvPr id="831" name="n_2mainValue【消防施設】&#10;一人当たり面積">
          <a:extLst>
            <a:ext uri="{FF2B5EF4-FFF2-40B4-BE49-F238E27FC236}">
              <a16:creationId xmlns:a16="http://schemas.microsoft.com/office/drawing/2014/main" id="{D8E81196-5A6C-4EFC-9D28-1D7A96D0CA91}"/>
            </a:ext>
          </a:extLst>
        </xdr:cNvPr>
        <xdr:cNvSpPr txBox="1"/>
      </xdr:nvSpPr>
      <xdr:spPr>
        <a:xfrm>
          <a:off x="18180127" y="1274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42834</xdr:rowOff>
    </xdr:from>
    <xdr:ext cx="469744" cy="259045"/>
    <xdr:sp macro="" textlink="">
      <xdr:nvSpPr>
        <xdr:cNvPr id="832" name="n_3mainValue【消防施設】&#10;一人当たり面積">
          <a:extLst>
            <a:ext uri="{FF2B5EF4-FFF2-40B4-BE49-F238E27FC236}">
              <a16:creationId xmlns:a16="http://schemas.microsoft.com/office/drawing/2014/main" id="{0671B273-483B-44EB-BC78-56339C4B24A7}"/>
            </a:ext>
          </a:extLst>
        </xdr:cNvPr>
        <xdr:cNvSpPr txBox="1"/>
      </xdr:nvSpPr>
      <xdr:spPr>
        <a:xfrm>
          <a:off x="17386377" y="1276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97263</xdr:rowOff>
    </xdr:from>
    <xdr:ext cx="469744" cy="259045"/>
    <xdr:sp macro="" textlink="">
      <xdr:nvSpPr>
        <xdr:cNvPr id="833" name="n_4mainValue【消防施設】&#10;一人当たり面積">
          <a:extLst>
            <a:ext uri="{FF2B5EF4-FFF2-40B4-BE49-F238E27FC236}">
              <a16:creationId xmlns:a16="http://schemas.microsoft.com/office/drawing/2014/main" id="{224AFEA2-71C3-4B28-B5E8-1F76F4F8B8E6}"/>
            </a:ext>
          </a:extLst>
        </xdr:cNvPr>
        <xdr:cNvSpPr txBox="1"/>
      </xdr:nvSpPr>
      <xdr:spPr>
        <a:xfrm>
          <a:off x="16592627" y="1281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8C73FE6C-5611-4172-9DB7-0D3739B9AD3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66001E7B-7890-4CAD-92D6-11B3FB68F1B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6EDF7145-A142-4EC9-9AE4-D1C0C8463D6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BABF99E7-EACA-43B7-84A0-ED454E0E32C7}"/>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876780DB-68F6-4ACA-B846-B7982FC89E3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5F90E096-04F1-4EDE-AE97-CE2B2DC20F95}"/>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377CE5AF-A59C-4FCE-AF42-B305B91D3A5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0F982F11-2A7A-411A-9D74-90D439780850}"/>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81710C47-03B2-45A9-A928-9D88E3A815A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3B778DFE-58A0-48BB-B678-44C1E59DA81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8DDCBD7A-BCF9-4B91-A433-BC57336FE9F4}"/>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5" name="直線コネクタ 844">
          <a:extLst>
            <a:ext uri="{FF2B5EF4-FFF2-40B4-BE49-F238E27FC236}">
              <a16:creationId xmlns:a16="http://schemas.microsoft.com/office/drawing/2014/main" id="{40C30D9F-AA89-451F-BE8F-74D4BF62645D}"/>
            </a:ext>
          </a:extLst>
        </xdr:cNvPr>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6" name="テキスト ボックス 845">
          <a:extLst>
            <a:ext uri="{FF2B5EF4-FFF2-40B4-BE49-F238E27FC236}">
              <a16:creationId xmlns:a16="http://schemas.microsoft.com/office/drawing/2014/main" id="{EE87255E-4AFB-45E1-BEF2-A23BDE158A4B}"/>
            </a:ext>
          </a:extLst>
        </xdr:cNvPr>
        <xdr:cNvSpPr txBox="1"/>
      </xdr:nvSpPr>
      <xdr:spPr>
        <a:xfrm>
          <a:off x="10842791" y="17879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7" name="直線コネクタ 846">
          <a:extLst>
            <a:ext uri="{FF2B5EF4-FFF2-40B4-BE49-F238E27FC236}">
              <a16:creationId xmlns:a16="http://schemas.microsoft.com/office/drawing/2014/main" id="{939C69A6-4356-4E65-B09A-7984F2131D9A}"/>
            </a:ext>
          </a:extLst>
        </xdr:cNvPr>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8" name="テキスト ボックス 847">
          <a:extLst>
            <a:ext uri="{FF2B5EF4-FFF2-40B4-BE49-F238E27FC236}">
              <a16:creationId xmlns:a16="http://schemas.microsoft.com/office/drawing/2014/main" id="{B21B5AD8-8BA4-4628-A5B8-B78107295C4A}"/>
            </a:ext>
          </a:extLst>
        </xdr:cNvPr>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9" name="直線コネクタ 848">
          <a:extLst>
            <a:ext uri="{FF2B5EF4-FFF2-40B4-BE49-F238E27FC236}">
              <a16:creationId xmlns:a16="http://schemas.microsoft.com/office/drawing/2014/main" id="{5DA1BBFE-CC70-45CC-B019-F8F19874A543}"/>
            </a:ext>
          </a:extLst>
        </xdr:cNvPr>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0" name="テキスト ボックス 849">
          <a:extLst>
            <a:ext uri="{FF2B5EF4-FFF2-40B4-BE49-F238E27FC236}">
              <a16:creationId xmlns:a16="http://schemas.microsoft.com/office/drawing/2014/main" id="{23EB438D-0C81-43A6-A4F5-16E9C8610EA0}"/>
            </a:ext>
          </a:extLst>
        </xdr:cNvPr>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1" name="直線コネクタ 850">
          <a:extLst>
            <a:ext uri="{FF2B5EF4-FFF2-40B4-BE49-F238E27FC236}">
              <a16:creationId xmlns:a16="http://schemas.microsoft.com/office/drawing/2014/main" id="{63F86675-9B26-4780-85DA-DCA09F0D314C}"/>
            </a:ext>
          </a:extLst>
        </xdr:cNvPr>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2" name="テキスト ボックス 851">
          <a:extLst>
            <a:ext uri="{FF2B5EF4-FFF2-40B4-BE49-F238E27FC236}">
              <a16:creationId xmlns:a16="http://schemas.microsoft.com/office/drawing/2014/main" id="{9E6E75B4-274A-4D49-8226-40DA1619EE2E}"/>
            </a:ext>
          </a:extLst>
        </xdr:cNvPr>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A10B7FCE-C7F6-4B9F-9646-1AEED4A557C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4" name="テキスト ボックス 853">
          <a:extLst>
            <a:ext uri="{FF2B5EF4-FFF2-40B4-BE49-F238E27FC236}">
              <a16:creationId xmlns:a16="http://schemas.microsoft.com/office/drawing/2014/main" id="{74624938-098D-44E6-9C85-EEC00D1B987E}"/>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E266980C-2FBA-48C7-915D-28C677E1A55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56" name="直線コネクタ 855">
          <a:extLst>
            <a:ext uri="{FF2B5EF4-FFF2-40B4-BE49-F238E27FC236}">
              <a16:creationId xmlns:a16="http://schemas.microsoft.com/office/drawing/2014/main" id="{C09A18E3-D60F-44AF-97CD-E773016AD1B0}"/>
            </a:ext>
          </a:extLst>
        </xdr:cNvPr>
        <xdr:cNvCxnSpPr/>
      </xdr:nvCxnSpPr>
      <xdr:spPr>
        <a:xfrm flipV="1">
          <a:off x="14699614" y="1676171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57" name="【庁舎】&#10;有形固定資産減価償却率最小値テキスト">
          <a:extLst>
            <a:ext uri="{FF2B5EF4-FFF2-40B4-BE49-F238E27FC236}">
              <a16:creationId xmlns:a16="http://schemas.microsoft.com/office/drawing/2014/main" id="{AD2D5DBD-C8F1-4D95-9947-8533620FB6F4}"/>
            </a:ext>
          </a:extLst>
        </xdr:cNvPr>
        <xdr:cNvSpPr txBox="1"/>
      </xdr:nvSpPr>
      <xdr:spPr>
        <a:xfrm>
          <a:off x="14738350" y="18043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58" name="直線コネクタ 857">
          <a:extLst>
            <a:ext uri="{FF2B5EF4-FFF2-40B4-BE49-F238E27FC236}">
              <a16:creationId xmlns:a16="http://schemas.microsoft.com/office/drawing/2014/main" id="{E1A98E39-7130-4669-BEED-8D92BE182157}"/>
            </a:ext>
          </a:extLst>
        </xdr:cNvPr>
        <xdr:cNvCxnSpPr/>
      </xdr:nvCxnSpPr>
      <xdr:spPr>
        <a:xfrm>
          <a:off x="14611350" y="180395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59" name="【庁舎】&#10;有形固定資産減価償却率最大値テキスト">
          <a:extLst>
            <a:ext uri="{FF2B5EF4-FFF2-40B4-BE49-F238E27FC236}">
              <a16:creationId xmlns:a16="http://schemas.microsoft.com/office/drawing/2014/main" id="{9E914195-24E5-4418-BA4F-7551BB4AA695}"/>
            </a:ext>
          </a:extLst>
        </xdr:cNvPr>
        <xdr:cNvSpPr txBox="1"/>
      </xdr:nvSpPr>
      <xdr:spPr>
        <a:xfrm>
          <a:off x="14738350" y="16536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60" name="直線コネクタ 859">
          <a:extLst>
            <a:ext uri="{FF2B5EF4-FFF2-40B4-BE49-F238E27FC236}">
              <a16:creationId xmlns:a16="http://schemas.microsoft.com/office/drawing/2014/main" id="{84CB5AAE-F0BB-472F-B164-B892689F1975}"/>
            </a:ext>
          </a:extLst>
        </xdr:cNvPr>
        <xdr:cNvCxnSpPr/>
      </xdr:nvCxnSpPr>
      <xdr:spPr>
        <a:xfrm>
          <a:off x="14611350" y="167617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76979</xdr:rowOff>
    </xdr:from>
    <xdr:ext cx="405111" cy="259045"/>
    <xdr:sp macro="" textlink="">
      <xdr:nvSpPr>
        <xdr:cNvPr id="861" name="【庁舎】&#10;有形固定資産減価償却率平均値テキスト">
          <a:extLst>
            <a:ext uri="{FF2B5EF4-FFF2-40B4-BE49-F238E27FC236}">
              <a16:creationId xmlns:a16="http://schemas.microsoft.com/office/drawing/2014/main" id="{BE198F24-D8AD-428D-9CCA-70D36893E7A8}"/>
            </a:ext>
          </a:extLst>
        </xdr:cNvPr>
        <xdr:cNvSpPr txBox="1"/>
      </xdr:nvSpPr>
      <xdr:spPr>
        <a:xfrm>
          <a:off x="14738350" y="171648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62" name="フローチャート: 判断 861">
          <a:extLst>
            <a:ext uri="{FF2B5EF4-FFF2-40B4-BE49-F238E27FC236}">
              <a16:creationId xmlns:a16="http://schemas.microsoft.com/office/drawing/2014/main" id="{D81482CC-A285-4416-BBE2-6712EF614552}"/>
            </a:ext>
          </a:extLst>
        </xdr:cNvPr>
        <xdr:cNvSpPr/>
      </xdr:nvSpPr>
      <xdr:spPr>
        <a:xfrm>
          <a:off x="14649450" y="1718640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3" name="フローチャート: 判断 862">
          <a:extLst>
            <a:ext uri="{FF2B5EF4-FFF2-40B4-BE49-F238E27FC236}">
              <a16:creationId xmlns:a16="http://schemas.microsoft.com/office/drawing/2014/main" id="{51130BF8-953E-49C1-A794-79BB7DBB3F10}"/>
            </a:ext>
          </a:extLst>
        </xdr:cNvPr>
        <xdr:cNvSpPr/>
      </xdr:nvSpPr>
      <xdr:spPr>
        <a:xfrm>
          <a:off x="13887450" y="1714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864" name="フローチャート: 判断 863">
          <a:extLst>
            <a:ext uri="{FF2B5EF4-FFF2-40B4-BE49-F238E27FC236}">
              <a16:creationId xmlns:a16="http://schemas.microsoft.com/office/drawing/2014/main" id="{B71FA7DC-AF74-46D0-B661-C4958FD0F809}"/>
            </a:ext>
          </a:extLst>
        </xdr:cNvPr>
        <xdr:cNvSpPr/>
      </xdr:nvSpPr>
      <xdr:spPr>
        <a:xfrm>
          <a:off x="13093700" y="1712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865" name="フローチャート: 判断 864">
          <a:extLst>
            <a:ext uri="{FF2B5EF4-FFF2-40B4-BE49-F238E27FC236}">
              <a16:creationId xmlns:a16="http://schemas.microsoft.com/office/drawing/2014/main" id="{A58B55E8-0BC6-45DD-9CB3-3EB5B2D4C27E}"/>
            </a:ext>
          </a:extLst>
        </xdr:cNvPr>
        <xdr:cNvSpPr/>
      </xdr:nvSpPr>
      <xdr:spPr>
        <a:xfrm>
          <a:off x="12299950" y="170766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866" name="フローチャート: 判断 865">
          <a:extLst>
            <a:ext uri="{FF2B5EF4-FFF2-40B4-BE49-F238E27FC236}">
              <a16:creationId xmlns:a16="http://schemas.microsoft.com/office/drawing/2014/main" id="{D6FDA170-6FB6-4988-8CA3-1E9D2D90AC78}"/>
            </a:ext>
          </a:extLst>
        </xdr:cNvPr>
        <xdr:cNvSpPr/>
      </xdr:nvSpPr>
      <xdr:spPr>
        <a:xfrm>
          <a:off x="11487150" y="1716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EE5985DC-73F4-4906-B448-B98124DEE1B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DE10371-D98F-4962-BCFC-FC50B4FD2A56}"/>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59AB171B-2A51-4B2F-9FB8-A8CA28CEA9F4}"/>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5D19D4D3-4714-4E2D-AFEF-F0B5379453B0}"/>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B1BAB86-61DB-4F01-846B-650CF5C1C6CC}"/>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87122</xdr:rowOff>
    </xdr:from>
    <xdr:to>
      <xdr:col>85</xdr:col>
      <xdr:colOff>177800</xdr:colOff>
      <xdr:row>104</xdr:row>
      <xdr:rowOff>17272</xdr:rowOff>
    </xdr:to>
    <xdr:sp macro="" textlink="">
      <xdr:nvSpPr>
        <xdr:cNvPr id="872" name="楕円 871">
          <a:extLst>
            <a:ext uri="{FF2B5EF4-FFF2-40B4-BE49-F238E27FC236}">
              <a16:creationId xmlns:a16="http://schemas.microsoft.com/office/drawing/2014/main" id="{A5E1C296-624B-4230-A2A7-E986DCF29500}"/>
            </a:ext>
          </a:extLst>
        </xdr:cNvPr>
        <xdr:cNvSpPr/>
      </xdr:nvSpPr>
      <xdr:spPr>
        <a:xfrm>
          <a:off x="14649450" y="1717497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109999</xdr:rowOff>
    </xdr:from>
    <xdr:ext cx="405111" cy="259045"/>
    <xdr:sp macro="" textlink="">
      <xdr:nvSpPr>
        <xdr:cNvPr id="873" name="【庁舎】&#10;有形固定資産減価償却率該当値テキスト">
          <a:extLst>
            <a:ext uri="{FF2B5EF4-FFF2-40B4-BE49-F238E27FC236}">
              <a16:creationId xmlns:a16="http://schemas.microsoft.com/office/drawing/2014/main" id="{E886D33A-95E4-408C-8D12-E6B5576496B3}"/>
            </a:ext>
          </a:extLst>
        </xdr:cNvPr>
        <xdr:cNvSpPr txBox="1"/>
      </xdr:nvSpPr>
      <xdr:spPr>
        <a:xfrm>
          <a:off x="14738350" y="1702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96265</xdr:rowOff>
    </xdr:from>
    <xdr:to>
      <xdr:col>81</xdr:col>
      <xdr:colOff>101600</xdr:colOff>
      <xdr:row>104</xdr:row>
      <xdr:rowOff>26415</xdr:rowOff>
    </xdr:to>
    <xdr:sp macro="" textlink="">
      <xdr:nvSpPr>
        <xdr:cNvPr id="874" name="楕円 873">
          <a:extLst>
            <a:ext uri="{FF2B5EF4-FFF2-40B4-BE49-F238E27FC236}">
              <a16:creationId xmlns:a16="http://schemas.microsoft.com/office/drawing/2014/main" id="{7EBB34D4-47A9-430D-9106-0CF724D6AAA8}"/>
            </a:ext>
          </a:extLst>
        </xdr:cNvPr>
        <xdr:cNvSpPr/>
      </xdr:nvSpPr>
      <xdr:spPr>
        <a:xfrm>
          <a:off x="13887450" y="1718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137922</xdr:rowOff>
    </xdr:from>
    <xdr:to>
      <xdr:col>85</xdr:col>
      <xdr:colOff>127000</xdr:colOff>
      <xdr:row>103</xdr:row>
      <xdr:rowOff>147065</xdr:rowOff>
    </xdr:to>
    <xdr:cxnSp macro="">
      <xdr:nvCxnSpPr>
        <xdr:cNvPr id="875" name="直線コネクタ 874">
          <a:extLst>
            <a:ext uri="{FF2B5EF4-FFF2-40B4-BE49-F238E27FC236}">
              <a16:creationId xmlns:a16="http://schemas.microsoft.com/office/drawing/2014/main" id="{496E7321-45C0-49A3-A722-6356D322D8D2}"/>
            </a:ext>
          </a:extLst>
        </xdr:cNvPr>
        <xdr:cNvCxnSpPr/>
      </xdr:nvCxnSpPr>
      <xdr:spPr>
        <a:xfrm flipV="1">
          <a:off x="13938250" y="17225772"/>
          <a:ext cx="762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157987</xdr:rowOff>
    </xdr:from>
    <xdr:to>
      <xdr:col>76</xdr:col>
      <xdr:colOff>165100</xdr:colOff>
      <xdr:row>104</xdr:row>
      <xdr:rowOff>88137</xdr:rowOff>
    </xdr:to>
    <xdr:sp macro="" textlink="">
      <xdr:nvSpPr>
        <xdr:cNvPr id="876" name="楕円 875">
          <a:extLst>
            <a:ext uri="{FF2B5EF4-FFF2-40B4-BE49-F238E27FC236}">
              <a16:creationId xmlns:a16="http://schemas.microsoft.com/office/drawing/2014/main" id="{9214B7C0-B77E-4990-B71C-4B6FB1DCCE4D}"/>
            </a:ext>
          </a:extLst>
        </xdr:cNvPr>
        <xdr:cNvSpPr/>
      </xdr:nvSpPr>
      <xdr:spPr>
        <a:xfrm>
          <a:off x="13093700" y="1724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147065</xdr:rowOff>
    </xdr:from>
    <xdr:to>
      <xdr:col>81</xdr:col>
      <xdr:colOff>50800</xdr:colOff>
      <xdr:row>104</xdr:row>
      <xdr:rowOff>37337</xdr:rowOff>
    </xdr:to>
    <xdr:cxnSp macro="">
      <xdr:nvCxnSpPr>
        <xdr:cNvPr id="877" name="直線コネクタ 876">
          <a:extLst>
            <a:ext uri="{FF2B5EF4-FFF2-40B4-BE49-F238E27FC236}">
              <a16:creationId xmlns:a16="http://schemas.microsoft.com/office/drawing/2014/main" id="{09769E97-0A4E-4E13-A948-1D645ECFA7F0}"/>
            </a:ext>
          </a:extLst>
        </xdr:cNvPr>
        <xdr:cNvCxnSpPr/>
      </xdr:nvCxnSpPr>
      <xdr:spPr>
        <a:xfrm flipV="1">
          <a:off x="13144500" y="17234915"/>
          <a:ext cx="79375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112268</xdr:rowOff>
    </xdr:from>
    <xdr:to>
      <xdr:col>72</xdr:col>
      <xdr:colOff>38100</xdr:colOff>
      <xdr:row>104</xdr:row>
      <xdr:rowOff>42418</xdr:rowOff>
    </xdr:to>
    <xdr:sp macro="" textlink="">
      <xdr:nvSpPr>
        <xdr:cNvPr id="878" name="楕円 877">
          <a:extLst>
            <a:ext uri="{FF2B5EF4-FFF2-40B4-BE49-F238E27FC236}">
              <a16:creationId xmlns:a16="http://schemas.microsoft.com/office/drawing/2014/main" id="{83BC4CA4-54FD-4916-AA24-0373557A0981}"/>
            </a:ext>
          </a:extLst>
        </xdr:cNvPr>
        <xdr:cNvSpPr/>
      </xdr:nvSpPr>
      <xdr:spPr>
        <a:xfrm>
          <a:off x="12299950" y="172001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163068</xdr:rowOff>
    </xdr:from>
    <xdr:to>
      <xdr:col>76</xdr:col>
      <xdr:colOff>114300</xdr:colOff>
      <xdr:row>104</xdr:row>
      <xdr:rowOff>37337</xdr:rowOff>
    </xdr:to>
    <xdr:cxnSp macro="">
      <xdr:nvCxnSpPr>
        <xdr:cNvPr id="879" name="直線コネクタ 878">
          <a:extLst>
            <a:ext uri="{FF2B5EF4-FFF2-40B4-BE49-F238E27FC236}">
              <a16:creationId xmlns:a16="http://schemas.microsoft.com/office/drawing/2014/main" id="{25DB5685-6188-4514-B6E4-3310EE3CC443}"/>
            </a:ext>
          </a:extLst>
        </xdr:cNvPr>
        <xdr:cNvCxnSpPr/>
      </xdr:nvCxnSpPr>
      <xdr:spPr>
        <a:xfrm>
          <a:off x="12344400" y="17250918"/>
          <a:ext cx="8001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61976</xdr:rowOff>
    </xdr:from>
    <xdr:to>
      <xdr:col>67</xdr:col>
      <xdr:colOff>101600</xdr:colOff>
      <xdr:row>103</xdr:row>
      <xdr:rowOff>163576</xdr:rowOff>
    </xdr:to>
    <xdr:sp macro="" textlink="">
      <xdr:nvSpPr>
        <xdr:cNvPr id="880" name="楕円 879">
          <a:extLst>
            <a:ext uri="{FF2B5EF4-FFF2-40B4-BE49-F238E27FC236}">
              <a16:creationId xmlns:a16="http://schemas.microsoft.com/office/drawing/2014/main" id="{87AC38AD-7BCF-482F-8CD3-40972CD853C0}"/>
            </a:ext>
          </a:extLst>
        </xdr:cNvPr>
        <xdr:cNvSpPr/>
      </xdr:nvSpPr>
      <xdr:spPr>
        <a:xfrm>
          <a:off x="11487150" y="1714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112776</xdr:rowOff>
    </xdr:from>
    <xdr:to>
      <xdr:col>71</xdr:col>
      <xdr:colOff>177800</xdr:colOff>
      <xdr:row>103</xdr:row>
      <xdr:rowOff>163068</xdr:rowOff>
    </xdr:to>
    <xdr:cxnSp macro="">
      <xdr:nvCxnSpPr>
        <xdr:cNvPr id="881" name="直線コネクタ 880">
          <a:extLst>
            <a:ext uri="{FF2B5EF4-FFF2-40B4-BE49-F238E27FC236}">
              <a16:creationId xmlns:a16="http://schemas.microsoft.com/office/drawing/2014/main" id="{7C56BD6F-B16B-43D4-ABFD-62FE49E539AE}"/>
            </a:ext>
          </a:extLst>
        </xdr:cNvPr>
        <xdr:cNvCxnSpPr/>
      </xdr:nvCxnSpPr>
      <xdr:spPr>
        <a:xfrm>
          <a:off x="11537950" y="17200626"/>
          <a:ext cx="80645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82" name="n_1aveValue【庁舎】&#10;有形固定資産減価償却率">
          <a:extLst>
            <a:ext uri="{FF2B5EF4-FFF2-40B4-BE49-F238E27FC236}">
              <a16:creationId xmlns:a16="http://schemas.microsoft.com/office/drawing/2014/main" id="{9ED072CB-9DC4-4E31-8776-AD2B6912413F}"/>
            </a:ext>
          </a:extLst>
        </xdr:cNvPr>
        <xdr:cNvSpPr txBox="1"/>
      </xdr:nvSpPr>
      <xdr:spPr>
        <a:xfrm>
          <a:off x="13742044" y="1692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150385</xdr:rowOff>
    </xdr:from>
    <xdr:ext cx="405111" cy="259045"/>
    <xdr:sp macro="" textlink="">
      <xdr:nvSpPr>
        <xdr:cNvPr id="883" name="n_2aveValue【庁舎】&#10;有形固定資産減価償却率">
          <a:extLst>
            <a:ext uri="{FF2B5EF4-FFF2-40B4-BE49-F238E27FC236}">
              <a16:creationId xmlns:a16="http://schemas.microsoft.com/office/drawing/2014/main" id="{0B79BB3E-768F-454C-AB02-1C84928CD235}"/>
            </a:ext>
          </a:extLst>
        </xdr:cNvPr>
        <xdr:cNvSpPr txBox="1"/>
      </xdr:nvSpPr>
      <xdr:spPr>
        <a:xfrm>
          <a:off x="12960994" y="168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106951</xdr:rowOff>
    </xdr:from>
    <xdr:ext cx="405111" cy="259045"/>
    <xdr:sp macro="" textlink="">
      <xdr:nvSpPr>
        <xdr:cNvPr id="884" name="n_3aveValue【庁舎】&#10;有形固定資産減価償却率">
          <a:extLst>
            <a:ext uri="{FF2B5EF4-FFF2-40B4-BE49-F238E27FC236}">
              <a16:creationId xmlns:a16="http://schemas.microsoft.com/office/drawing/2014/main" id="{F1F7456E-4A71-4F07-B4D9-D7CD4DBEF73F}"/>
            </a:ext>
          </a:extLst>
        </xdr:cNvPr>
        <xdr:cNvSpPr txBox="1"/>
      </xdr:nvSpPr>
      <xdr:spPr>
        <a:xfrm>
          <a:off x="12167244" y="1685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170705</xdr:rowOff>
    </xdr:from>
    <xdr:ext cx="405111" cy="259045"/>
    <xdr:sp macro="" textlink="">
      <xdr:nvSpPr>
        <xdr:cNvPr id="885" name="n_4aveValue【庁舎】&#10;有形固定資産減価償却率">
          <a:extLst>
            <a:ext uri="{FF2B5EF4-FFF2-40B4-BE49-F238E27FC236}">
              <a16:creationId xmlns:a16="http://schemas.microsoft.com/office/drawing/2014/main" id="{F85FE5BA-1A30-4BF4-BF28-36001043A3F8}"/>
            </a:ext>
          </a:extLst>
        </xdr:cNvPr>
        <xdr:cNvSpPr txBox="1"/>
      </xdr:nvSpPr>
      <xdr:spPr>
        <a:xfrm>
          <a:off x="11354444" y="17258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17542</xdr:rowOff>
    </xdr:from>
    <xdr:ext cx="405111" cy="259045"/>
    <xdr:sp macro="" textlink="">
      <xdr:nvSpPr>
        <xdr:cNvPr id="886" name="n_1mainValue【庁舎】&#10;有形固定資産減価償却率">
          <a:extLst>
            <a:ext uri="{FF2B5EF4-FFF2-40B4-BE49-F238E27FC236}">
              <a16:creationId xmlns:a16="http://schemas.microsoft.com/office/drawing/2014/main" id="{4B556541-E24E-45BA-A372-3CED87379A8B}"/>
            </a:ext>
          </a:extLst>
        </xdr:cNvPr>
        <xdr:cNvSpPr txBox="1"/>
      </xdr:nvSpPr>
      <xdr:spPr>
        <a:xfrm>
          <a:off x="13742044" y="17276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79264</xdr:rowOff>
    </xdr:from>
    <xdr:ext cx="405111" cy="259045"/>
    <xdr:sp macro="" textlink="">
      <xdr:nvSpPr>
        <xdr:cNvPr id="887" name="n_2mainValue【庁舎】&#10;有形固定資産減価償却率">
          <a:extLst>
            <a:ext uri="{FF2B5EF4-FFF2-40B4-BE49-F238E27FC236}">
              <a16:creationId xmlns:a16="http://schemas.microsoft.com/office/drawing/2014/main" id="{FA8A941E-4834-41E5-ADED-5C5660DDFA87}"/>
            </a:ext>
          </a:extLst>
        </xdr:cNvPr>
        <xdr:cNvSpPr txBox="1"/>
      </xdr:nvSpPr>
      <xdr:spPr>
        <a:xfrm>
          <a:off x="12960994" y="17338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33545</xdr:rowOff>
    </xdr:from>
    <xdr:ext cx="405111" cy="259045"/>
    <xdr:sp macro="" textlink="">
      <xdr:nvSpPr>
        <xdr:cNvPr id="888" name="n_3mainValue【庁舎】&#10;有形固定資産減価償却率">
          <a:extLst>
            <a:ext uri="{FF2B5EF4-FFF2-40B4-BE49-F238E27FC236}">
              <a16:creationId xmlns:a16="http://schemas.microsoft.com/office/drawing/2014/main" id="{94122968-5BC5-456E-9A5D-32C12E214823}"/>
            </a:ext>
          </a:extLst>
        </xdr:cNvPr>
        <xdr:cNvSpPr txBox="1"/>
      </xdr:nvSpPr>
      <xdr:spPr>
        <a:xfrm>
          <a:off x="12167244" y="17292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8653</xdr:rowOff>
    </xdr:from>
    <xdr:ext cx="405111" cy="259045"/>
    <xdr:sp macro="" textlink="">
      <xdr:nvSpPr>
        <xdr:cNvPr id="889" name="n_4mainValue【庁舎】&#10;有形固定資産減価償却率">
          <a:extLst>
            <a:ext uri="{FF2B5EF4-FFF2-40B4-BE49-F238E27FC236}">
              <a16:creationId xmlns:a16="http://schemas.microsoft.com/office/drawing/2014/main" id="{034880CA-0351-48C9-9A34-922074A1778C}"/>
            </a:ext>
          </a:extLst>
        </xdr:cNvPr>
        <xdr:cNvSpPr txBox="1"/>
      </xdr:nvSpPr>
      <xdr:spPr>
        <a:xfrm>
          <a:off x="11354444" y="1692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864DAF5D-3D60-4424-9613-01BD3A891B7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4E51D12C-5F1A-40F6-812E-6A2F1DA3C04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D0AEC0A9-8F80-409A-AC55-B01201525FD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6B1A3921-A600-4AD5-9D34-5AA6929E2DB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6683410A-8645-4A54-8C9F-4D54493A37B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BA12154B-E717-4B82-A508-15118C0AA90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3EB8ACCD-5305-4334-B113-D0AE437D514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2A3158EE-6368-4527-A223-3CEBC12E1025}"/>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427B7E11-5B13-46B4-937B-2841AD768F0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E2E76401-CF38-4B41-90B0-25AB0F9DE3D8}"/>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0" name="テキスト ボックス 899">
          <a:extLst>
            <a:ext uri="{FF2B5EF4-FFF2-40B4-BE49-F238E27FC236}">
              <a16:creationId xmlns:a16="http://schemas.microsoft.com/office/drawing/2014/main" id="{4E55E853-0023-4DE3-9812-E2EB1338CEB5}"/>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7A28E8C4-3249-49F8-B861-B6D4745217FE}"/>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431EDC72-224E-4C28-BD78-7F0A67C169D8}"/>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A56375F1-E1DD-4304-96DE-8EE4E7B39C6C}"/>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38400782-B8E5-4439-B80E-1311A14B8CD5}"/>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5BA7AB8E-000B-4DC6-B9F6-CEE5CF1F4D88}"/>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69C12298-48BD-4D9E-9CE8-289EC7E1DD22}"/>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AE73B0AF-5670-4C9F-9D71-DDBB5D4B142F}"/>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AA914016-BFC7-4903-AD45-7C968D78F78D}"/>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4974C7FD-ADEB-442A-AABF-B6B1617AD7E6}"/>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69E49A64-5CD0-4C45-A360-E4C77B6225A6}"/>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03AD4CA6-FD24-4EB0-9117-B461ACEBC339}"/>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12" name="直線コネクタ 911">
          <a:extLst>
            <a:ext uri="{FF2B5EF4-FFF2-40B4-BE49-F238E27FC236}">
              <a16:creationId xmlns:a16="http://schemas.microsoft.com/office/drawing/2014/main" id="{ACC5FB81-2B9D-43B2-8BDD-5AE1A336AEE4}"/>
            </a:ext>
          </a:extLst>
        </xdr:cNvPr>
        <xdr:cNvCxnSpPr/>
      </xdr:nvCxnSpPr>
      <xdr:spPr>
        <a:xfrm flipV="1">
          <a:off x="19951064" y="16878300"/>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13" name="【庁舎】&#10;一人当たり面積最小値テキスト">
          <a:extLst>
            <a:ext uri="{FF2B5EF4-FFF2-40B4-BE49-F238E27FC236}">
              <a16:creationId xmlns:a16="http://schemas.microsoft.com/office/drawing/2014/main" id="{DF2E1CE0-BE02-4C5D-AF54-C7F5801111D5}"/>
            </a:ext>
          </a:extLst>
        </xdr:cNvPr>
        <xdr:cNvSpPr txBox="1"/>
      </xdr:nvSpPr>
      <xdr:spPr>
        <a:xfrm>
          <a:off x="19989800" y="18038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14" name="直線コネクタ 913">
          <a:extLst>
            <a:ext uri="{FF2B5EF4-FFF2-40B4-BE49-F238E27FC236}">
              <a16:creationId xmlns:a16="http://schemas.microsoft.com/office/drawing/2014/main" id="{DCE41B38-FC79-4593-AB85-D9E04DEBE7AD}"/>
            </a:ext>
          </a:extLst>
        </xdr:cNvPr>
        <xdr:cNvCxnSpPr/>
      </xdr:nvCxnSpPr>
      <xdr:spPr>
        <a:xfrm>
          <a:off x="19881850" y="180350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15" name="【庁舎】&#10;一人当たり面積最大値テキスト">
          <a:extLst>
            <a:ext uri="{FF2B5EF4-FFF2-40B4-BE49-F238E27FC236}">
              <a16:creationId xmlns:a16="http://schemas.microsoft.com/office/drawing/2014/main" id="{26D27BA2-BB5E-48B5-B9C1-9A7E7D7216EA}"/>
            </a:ext>
          </a:extLst>
        </xdr:cNvPr>
        <xdr:cNvSpPr txBox="1"/>
      </xdr:nvSpPr>
      <xdr:spPr>
        <a:xfrm>
          <a:off x="19989800" y="1665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6" name="直線コネクタ 915">
          <a:extLst>
            <a:ext uri="{FF2B5EF4-FFF2-40B4-BE49-F238E27FC236}">
              <a16:creationId xmlns:a16="http://schemas.microsoft.com/office/drawing/2014/main" id="{CA760F1D-865D-4AC9-AC93-5A06FFD79B4C}"/>
            </a:ext>
          </a:extLst>
        </xdr:cNvPr>
        <xdr:cNvCxnSpPr/>
      </xdr:nvCxnSpPr>
      <xdr:spPr>
        <a:xfrm>
          <a:off x="19881850" y="16878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163847</xdr:rowOff>
    </xdr:from>
    <xdr:ext cx="469744" cy="259045"/>
    <xdr:sp macro="" textlink="">
      <xdr:nvSpPr>
        <xdr:cNvPr id="917" name="【庁舎】&#10;一人当たり面積平均値テキスト">
          <a:extLst>
            <a:ext uri="{FF2B5EF4-FFF2-40B4-BE49-F238E27FC236}">
              <a16:creationId xmlns:a16="http://schemas.microsoft.com/office/drawing/2014/main" id="{9497B95A-7042-4F24-83D2-C981D205DD08}"/>
            </a:ext>
          </a:extLst>
        </xdr:cNvPr>
        <xdr:cNvSpPr txBox="1"/>
      </xdr:nvSpPr>
      <xdr:spPr>
        <a:xfrm>
          <a:off x="19989800" y="17423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8" name="フローチャート: 判断 917">
          <a:extLst>
            <a:ext uri="{FF2B5EF4-FFF2-40B4-BE49-F238E27FC236}">
              <a16:creationId xmlns:a16="http://schemas.microsoft.com/office/drawing/2014/main" id="{676B675A-9152-470C-AFF7-3F9F11A9729A}"/>
            </a:ext>
          </a:extLst>
        </xdr:cNvPr>
        <xdr:cNvSpPr/>
      </xdr:nvSpPr>
      <xdr:spPr>
        <a:xfrm>
          <a:off x="199009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9" name="フローチャート: 判断 918">
          <a:extLst>
            <a:ext uri="{FF2B5EF4-FFF2-40B4-BE49-F238E27FC236}">
              <a16:creationId xmlns:a16="http://schemas.microsoft.com/office/drawing/2014/main" id="{AB86344A-A84C-497B-8EFF-CE0769B37C5D}"/>
            </a:ext>
          </a:extLst>
        </xdr:cNvPr>
        <xdr:cNvSpPr/>
      </xdr:nvSpPr>
      <xdr:spPr>
        <a:xfrm>
          <a:off x="19157950" y="174447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920" name="フローチャート: 判断 919">
          <a:extLst>
            <a:ext uri="{FF2B5EF4-FFF2-40B4-BE49-F238E27FC236}">
              <a16:creationId xmlns:a16="http://schemas.microsoft.com/office/drawing/2014/main" id="{17B4EEC1-5AD9-4362-B368-88B5B8BD51A2}"/>
            </a:ext>
          </a:extLst>
        </xdr:cNvPr>
        <xdr:cNvSpPr/>
      </xdr:nvSpPr>
      <xdr:spPr>
        <a:xfrm>
          <a:off x="18345150" y="1744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921" name="フローチャート: 判断 920">
          <a:extLst>
            <a:ext uri="{FF2B5EF4-FFF2-40B4-BE49-F238E27FC236}">
              <a16:creationId xmlns:a16="http://schemas.microsoft.com/office/drawing/2014/main" id="{12C2DE1D-6F3C-4076-8FC7-9DF0E6C458B6}"/>
            </a:ext>
          </a:extLst>
        </xdr:cNvPr>
        <xdr:cNvSpPr/>
      </xdr:nvSpPr>
      <xdr:spPr>
        <a:xfrm>
          <a:off x="17551400" y="1744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2" name="フローチャート: 判断 921">
          <a:extLst>
            <a:ext uri="{FF2B5EF4-FFF2-40B4-BE49-F238E27FC236}">
              <a16:creationId xmlns:a16="http://schemas.microsoft.com/office/drawing/2014/main" id="{4A67720D-1839-4571-9C9B-9FE71095A264}"/>
            </a:ext>
          </a:extLst>
        </xdr:cNvPr>
        <xdr:cNvSpPr/>
      </xdr:nvSpPr>
      <xdr:spPr>
        <a:xfrm>
          <a:off x="16757650" y="174447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EB148980-34E7-47FE-ADBB-C42ABBC5B06D}"/>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6CD752BB-7570-4A5B-A9B4-F18E233C9EC4}"/>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E0F11B0F-FFF6-426C-9767-2C88D2ADC1C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F18E4CDD-5B50-4035-94F7-20176BB8482F}"/>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9F4FB70C-BAC2-4C0B-903A-F64038625CDF}"/>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157987</xdr:rowOff>
    </xdr:from>
    <xdr:to>
      <xdr:col>116</xdr:col>
      <xdr:colOff>114300</xdr:colOff>
      <xdr:row>105</xdr:row>
      <xdr:rowOff>88137</xdr:rowOff>
    </xdr:to>
    <xdr:sp macro="" textlink="">
      <xdr:nvSpPr>
        <xdr:cNvPr id="928" name="楕円 927">
          <a:extLst>
            <a:ext uri="{FF2B5EF4-FFF2-40B4-BE49-F238E27FC236}">
              <a16:creationId xmlns:a16="http://schemas.microsoft.com/office/drawing/2014/main" id="{A3AB29FB-D3D6-4932-A634-9AA71499EA26}"/>
            </a:ext>
          </a:extLst>
        </xdr:cNvPr>
        <xdr:cNvSpPr/>
      </xdr:nvSpPr>
      <xdr:spPr>
        <a:xfrm>
          <a:off x="19900900" y="1741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9414</xdr:rowOff>
    </xdr:from>
    <xdr:ext cx="469744" cy="259045"/>
    <xdr:sp macro="" textlink="">
      <xdr:nvSpPr>
        <xdr:cNvPr id="929" name="【庁舎】&#10;一人当たり面積該当値テキスト">
          <a:extLst>
            <a:ext uri="{FF2B5EF4-FFF2-40B4-BE49-F238E27FC236}">
              <a16:creationId xmlns:a16="http://schemas.microsoft.com/office/drawing/2014/main" id="{7FB1290F-FE47-4B62-9505-05B16A5D6D27}"/>
            </a:ext>
          </a:extLst>
        </xdr:cNvPr>
        <xdr:cNvSpPr txBox="1"/>
      </xdr:nvSpPr>
      <xdr:spPr>
        <a:xfrm>
          <a:off x="19989800" y="1726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144272</xdr:rowOff>
    </xdr:from>
    <xdr:to>
      <xdr:col>112</xdr:col>
      <xdr:colOff>38100</xdr:colOff>
      <xdr:row>105</xdr:row>
      <xdr:rowOff>74422</xdr:rowOff>
    </xdr:to>
    <xdr:sp macro="" textlink="">
      <xdr:nvSpPr>
        <xdr:cNvPr id="930" name="楕円 929">
          <a:extLst>
            <a:ext uri="{FF2B5EF4-FFF2-40B4-BE49-F238E27FC236}">
              <a16:creationId xmlns:a16="http://schemas.microsoft.com/office/drawing/2014/main" id="{A599D866-46D3-45AC-9C23-43FB6A3FFC25}"/>
            </a:ext>
          </a:extLst>
        </xdr:cNvPr>
        <xdr:cNvSpPr/>
      </xdr:nvSpPr>
      <xdr:spPr>
        <a:xfrm>
          <a:off x="19157950" y="174035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23622</xdr:rowOff>
    </xdr:from>
    <xdr:to>
      <xdr:col>116</xdr:col>
      <xdr:colOff>63500</xdr:colOff>
      <xdr:row>105</xdr:row>
      <xdr:rowOff>37337</xdr:rowOff>
    </xdr:to>
    <xdr:cxnSp macro="">
      <xdr:nvCxnSpPr>
        <xdr:cNvPr id="931" name="直線コネクタ 930">
          <a:extLst>
            <a:ext uri="{FF2B5EF4-FFF2-40B4-BE49-F238E27FC236}">
              <a16:creationId xmlns:a16="http://schemas.microsoft.com/office/drawing/2014/main" id="{48E1C39C-822E-48DC-82AE-51A1392EBDAD}"/>
            </a:ext>
          </a:extLst>
        </xdr:cNvPr>
        <xdr:cNvCxnSpPr/>
      </xdr:nvCxnSpPr>
      <xdr:spPr>
        <a:xfrm>
          <a:off x="19202400" y="17454372"/>
          <a:ext cx="7493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93980</xdr:rowOff>
    </xdr:from>
    <xdr:to>
      <xdr:col>107</xdr:col>
      <xdr:colOff>101600</xdr:colOff>
      <xdr:row>105</xdr:row>
      <xdr:rowOff>24130</xdr:rowOff>
    </xdr:to>
    <xdr:sp macro="" textlink="">
      <xdr:nvSpPr>
        <xdr:cNvPr id="932" name="楕円 931">
          <a:extLst>
            <a:ext uri="{FF2B5EF4-FFF2-40B4-BE49-F238E27FC236}">
              <a16:creationId xmlns:a16="http://schemas.microsoft.com/office/drawing/2014/main" id="{1B684252-66EF-4675-9AD7-8406E07FC992}"/>
            </a:ext>
          </a:extLst>
        </xdr:cNvPr>
        <xdr:cNvSpPr/>
      </xdr:nvSpPr>
      <xdr:spPr>
        <a:xfrm>
          <a:off x="1834515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144780</xdr:rowOff>
    </xdr:from>
    <xdr:to>
      <xdr:col>111</xdr:col>
      <xdr:colOff>177800</xdr:colOff>
      <xdr:row>105</xdr:row>
      <xdr:rowOff>23622</xdr:rowOff>
    </xdr:to>
    <xdr:cxnSp macro="">
      <xdr:nvCxnSpPr>
        <xdr:cNvPr id="933" name="直線コネクタ 932">
          <a:extLst>
            <a:ext uri="{FF2B5EF4-FFF2-40B4-BE49-F238E27FC236}">
              <a16:creationId xmlns:a16="http://schemas.microsoft.com/office/drawing/2014/main" id="{51D7090A-9045-4E6A-B484-1B153A17BCD0}"/>
            </a:ext>
          </a:extLst>
        </xdr:cNvPr>
        <xdr:cNvCxnSpPr/>
      </xdr:nvCxnSpPr>
      <xdr:spPr>
        <a:xfrm>
          <a:off x="18395950" y="17404080"/>
          <a:ext cx="80645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98552</xdr:rowOff>
    </xdr:from>
    <xdr:to>
      <xdr:col>102</xdr:col>
      <xdr:colOff>165100</xdr:colOff>
      <xdr:row>105</xdr:row>
      <xdr:rowOff>28702</xdr:rowOff>
    </xdr:to>
    <xdr:sp macro="" textlink="">
      <xdr:nvSpPr>
        <xdr:cNvPr id="934" name="楕円 933">
          <a:extLst>
            <a:ext uri="{FF2B5EF4-FFF2-40B4-BE49-F238E27FC236}">
              <a16:creationId xmlns:a16="http://schemas.microsoft.com/office/drawing/2014/main" id="{94C3C3FD-1535-4AFD-8FF5-66252F3939FC}"/>
            </a:ext>
          </a:extLst>
        </xdr:cNvPr>
        <xdr:cNvSpPr/>
      </xdr:nvSpPr>
      <xdr:spPr>
        <a:xfrm>
          <a:off x="17551400" y="1735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144780</xdr:rowOff>
    </xdr:from>
    <xdr:to>
      <xdr:col>107</xdr:col>
      <xdr:colOff>50800</xdr:colOff>
      <xdr:row>104</xdr:row>
      <xdr:rowOff>149352</xdr:rowOff>
    </xdr:to>
    <xdr:cxnSp macro="">
      <xdr:nvCxnSpPr>
        <xdr:cNvPr id="935" name="直線コネクタ 934">
          <a:extLst>
            <a:ext uri="{FF2B5EF4-FFF2-40B4-BE49-F238E27FC236}">
              <a16:creationId xmlns:a16="http://schemas.microsoft.com/office/drawing/2014/main" id="{CBE383A0-5E26-4ACE-A921-D7BA0BC50DBC}"/>
            </a:ext>
          </a:extLst>
        </xdr:cNvPr>
        <xdr:cNvCxnSpPr/>
      </xdr:nvCxnSpPr>
      <xdr:spPr>
        <a:xfrm flipV="1">
          <a:off x="17602200" y="17404080"/>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98552</xdr:rowOff>
    </xdr:from>
    <xdr:to>
      <xdr:col>98</xdr:col>
      <xdr:colOff>38100</xdr:colOff>
      <xdr:row>105</xdr:row>
      <xdr:rowOff>28702</xdr:rowOff>
    </xdr:to>
    <xdr:sp macro="" textlink="">
      <xdr:nvSpPr>
        <xdr:cNvPr id="936" name="楕円 935">
          <a:extLst>
            <a:ext uri="{FF2B5EF4-FFF2-40B4-BE49-F238E27FC236}">
              <a16:creationId xmlns:a16="http://schemas.microsoft.com/office/drawing/2014/main" id="{6F5F034B-7005-47B0-8CA1-A44A2BC4A6CE}"/>
            </a:ext>
          </a:extLst>
        </xdr:cNvPr>
        <xdr:cNvSpPr/>
      </xdr:nvSpPr>
      <xdr:spPr>
        <a:xfrm>
          <a:off x="16757650" y="173578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149352</xdr:rowOff>
    </xdr:from>
    <xdr:to>
      <xdr:col>102</xdr:col>
      <xdr:colOff>114300</xdr:colOff>
      <xdr:row>104</xdr:row>
      <xdr:rowOff>149352</xdr:rowOff>
    </xdr:to>
    <xdr:cxnSp macro="">
      <xdr:nvCxnSpPr>
        <xdr:cNvPr id="937" name="直線コネクタ 936">
          <a:extLst>
            <a:ext uri="{FF2B5EF4-FFF2-40B4-BE49-F238E27FC236}">
              <a16:creationId xmlns:a16="http://schemas.microsoft.com/office/drawing/2014/main" id="{46FD1FA2-39C8-4658-8698-52964A9FF31E}"/>
            </a:ext>
          </a:extLst>
        </xdr:cNvPr>
        <xdr:cNvCxnSpPr/>
      </xdr:nvCxnSpPr>
      <xdr:spPr>
        <a:xfrm>
          <a:off x="16802100" y="1740865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106697</xdr:rowOff>
    </xdr:from>
    <xdr:ext cx="469744" cy="259045"/>
    <xdr:sp macro="" textlink="">
      <xdr:nvSpPr>
        <xdr:cNvPr id="938" name="n_1aveValue【庁舎】&#10;一人当たり面積">
          <a:extLst>
            <a:ext uri="{FF2B5EF4-FFF2-40B4-BE49-F238E27FC236}">
              <a16:creationId xmlns:a16="http://schemas.microsoft.com/office/drawing/2014/main" id="{4236C129-D825-4250-95EC-A9CCD929E142}"/>
            </a:ext>
          </a:extLst>
        </xdr:cNvPr>
        <xdr:cNvSpPr txBox="1"/>
      </xdr:nvSpPr>
      <xdr:spPr>
        <a:xfrm>
          <a:off x="18980227" y="1753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102125</xdr:rowOff>
    </xdr:from>
    <xdr:ext cx="469744" cy="259045"/>
    <xdr:sp macro="" textlink="">
      <xdr:nvSpPr>
        <xdr:cNvPr id="939" name="n_2aveValue【庁舎】&#10;一人当たり面積">
          <a:extLst>
            <a:ext uri="{FF2B5EF4-FFF2-40B4-BE49-F238E27FC236}">
              <a16:creationId xmlns:a16="http://schemas.microsoft.com/office/drawing/2014/main" id="{61FEBB7D-58C5-4EA8-9B26-3146B322DBF8}"/>
            </a:ext>
          </a:extLst>
        </xdr:cNvPr>
        <xdr:cNvSpPr txBox="1"/>
      </xdr:nvSpPr>
      <xdr:spPr>
        <a:xfrm>
          <a:off x="18180127" y="1753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102125</xdr:rowOff>
    </xdr:from>
    <xdr:ext cx="469744" cy="259045"/>
    <xdr:sp macro="" textlink="">
      <xdr:nvSpPr>
        <xdr:cNvPr id="940" name="n_3aveValue【庁舎】&#10;一人当たり面積">
          <a:extLst>
            <a:ext uri="{FF2B5EF4-FFF2-40B4-BE49-F238E27FC236}">
              <a16:creationId xmlns:a16="http://schemas.microsoft.com/office/drawing/2014/main" id="{9CC320B8-1D20-4CC4-9510-5670916F4AF2}"/>
            </a:ext>
          </a:extLst>
        </xdr:cNvPr>
        <xdr:cNvSpPr txBox="1"/>
      </xdr:nvSpPr>
      <xdr:spPr>
        <a:xfrm>
          <a:off x="17386377" y="1753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106697</xdr:rowOff>
    </xdr:from>
    <xdr:ext cx="469744" cy="259045"/>
    <xdr:sp macro="" textlink="">
      <xdr:nvSpPr>
        <xdr:cNvPr id="941" name="n_4aveValue【庁舎】&#10;一人当たり面積">
          <a:extLst>
            <a:ext uri="{FF2B5EF4-FFF2-40B4-BE49-F238E27FC236}">
              <a16:creationId xmlns:a16="http://schemas.microsoft.com/office/drawing/2014/main" id="{9B2DB21D-CDAB-486B-AC90-183BE00799FE}"/>
            </a:ext>
          </a:extLst>
        </xdr:cNvPr>
        <xdr:cNvSpPr txBox="1"/>
      </xdr:nvSpPr>
      <xdr:spPr>
        <a:xfrm>
          <a:off x="16592627" y="1753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90949</xdr:rowOff>
    </xdr:from>
    <xdr:ext cx="469744" cy="259045"/>
    <xdr:sp macro="" textlink="">
      <xdr:nvSpPr>
        <xdr:cNvPr id="942" name="n_1mainValue【庁舎】&#10;一人当たり面積">
          <a:extLst>
            <a:ext uri="{FF2B5EF4-FFF2-40B4-BE49-F238E27FC236}">
              <a16:creationId xmlns:a16="http://schemas.microsoft.com/office/drawing/2014/main" id="{3B3B0EF3-1596-489F-B8F8-5BC676EDCEC8}"/>
            </a:ext>
          </a:extLst>
        </xdr:cNvPr>
        <xdr:cNvSpPr txBox="1"/>
      </xdr:nvSpPr>
      <xdr:spPr>
        <a:xfrm>
          <a:off x="1898022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40657</xdr:rowOff>
    </xdr:from>
    <xdr:ext cx="469744" cy="259045"/>
    <xdr:sp macro="" textlink="">
      <xdr:nvSpPr>
        <xdr:cNvPr id="943" name="n_2mainValue【庁舎】&#10;一人当たり面積">
          <a:extLst>
            <a:ext uri="{FF2B5EF4-FFF2-40B4-BE49-F238E27FC236}">
              <a16:creationId xmlns:a16="http://schemas.microsoft.com/office/drawing/2014/main" id="{684F0A46-0F7B-47FE-9F36-8571FE98BD4D}"/>
            </a:ext>
          </a:extLst>
        </xdr:cNvPr>
        <xdr:cNvSpPr txBox="1"/>
      </xdr:nvSpPr>
      <xdr:spPr>
        <a:xfrm>
          <a:off x="181801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45229</xdr:rowOff>
    </xdr:from>
    <xdr:ext cx="469744" cy="259045"/>
    <xdr:sp macro="" textlink="">
      <xdr:nvSpPr>
        <xdr:cNvPr id="944" name="n_3mainValue【庁舎】&#10;一人当たり面積">
          <a:extLst>
            <a:ext uri="{FF2B5EF4-FFF2-40B4-BE49-F238E27FC236}">
              <a16:creationId xmlns:a16="http://schemas.microsoft.com/office/drawing/2014/main" id="{3F01C31E-AFF2-49CE-B6C1-CCA5B73ED71F}"/>
            </a:ext>
          </a:extLst>
        </xdr:cNvPr>
        <xdr:cNvSpPr txBox="1"/>
      </xdr:nvSpPr>
      <xdr:spPr>
        <a:xfrm>
          <a:off x="17386377" y="1713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45229</xdr:rowOff>
    </xdr:from>
    <xdr:ext cx="469744" cy="259045"/>
    <xdr:sp macro="" textlink="">
      <xdr:nvSpPr>
        <xdr:cNvPr id="945" name="n_4mainValue【庁舎】&#10;一人当たり面積">
          <a:extLst>
            <a:ext uri="{FF2B5EF4-FFF2-40B4-BE49-F238E27FC236}">
              <a16:creationId xmlns:a16="http://schemas.microsoft.com/office/drawing/2014/main" id="{234F67B3-8381-40BD-8B8E-1C3B8E7C631E}"/>
            </a:ext>
          </a:extLst>
        </xdr:cNvPr>
        <xdr:cNvSpPr txBox="1"/>
      </xdr:nvSpPr>
      <xdr:spPr>
        <a:xfrm>
          <a:off x="16592627" y="1713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34D05197-A75A-4277-A196-08C6F7CCAD51}"/>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334E5808-7AEF-450B-B6F8-335073FD8B6A}"/>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66691557-D091-4465-B6B4-A8309E8212C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等と比較して有形固定資産減価償却率が高くなっている施設のうち、特に消防施設は消防団のコミュニティ消防センター、格納庫等の施設が耐用年数を経過したものが多く、有形固定資産減価償却率を上昇させる要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また、</a:t>
          </a:r>
          <a:r>
            <a:rPr kumimoji="1" lang="ja-JP" altLang="en-US" sz="1300" strike="noStrike" baseline="0">
              <a:solidFill>
                <a:sysClr val="windowText" lastClr="000000"/>
              </a:solidFill>
              <a:latin typeface="ＭＳ Ｐゴシック" panose="020B0600070205080204" pitchFamily="50" charset="-128"/>
              <a:ea typeface="ＭＳ Ｐゴシック" panose="020B0600070205080204" pitchFamily="50" charset="-128"/>
            </a:rPr>
            <a:t>保健センター・保健所、福祉施設、市民会館の有形固定資産減価償却率については、有形固定資産原課償却率が</a:t>
          </a:r>
          <a:r>
            <a:rPr kumimoji="1" lang="en-US" altLang="ja-JP" sz="1300" strike="noStrike" baseline="0">
              <a:solidFill>
                <a:sysClr val="windowText" lastClr="000000"/>
              </a:solidFill>
              <a:latin typeface="ＭＳ Ｐゴシック" panose="020B0600070205080204" pitchFamily="50" charset="-128"/>
              <a:ea typeface="ＭＳ Ｐゴシック" panose="020B0600070205080204" pitchFamily="50" charset="-128"/>
            </a:rPr>
            <a:t>60</a:t>
          </a:r>
          <a:r>
            <a:rPr kumimoji="1" lang="ja-JP" altLang="en-US" sz="1300" strike="noStrike" baseline="0">
              <a:solidFill>
                <a:sysClr val="windowText" lastClr="000000"/>
              </a:solidFill>
              <a:latin typeface="ＭＳ Ｐゴシック" panose="020B0600070205080204" pitchFamily="50" charset="-128"/>
              <a:ea typeface="ＭＳ Ｐゴシック" panose="020B0600070205080204" pitchFamily="50" charset="-128"/>
            </a:rPr>
            <a:t>％を超え、類似団体平均を上回っていることから、公共施設等総合管理計画に基づいた計画的な更新又は統廃合及び廃止を検討する必要がある。</a:t>
          </a:r>
          <a:endParaRPr kumimoji="1" lang="en-US" altLang="ja-JP" sz="1300" strike="noStrike" baseline="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Y9" sqref="AY9:BM9"/>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97792740</v>
      </c>
      <c r="BO4" s="384"/>
      <c r="BP4" s="384"/>
      <c r="BQ4" s="384"/>
      <c r="BR4" s="384"/>
      <c r="BS4" s="384"/>
      <c r="BT4" s="384"/>
      <c r="BU4" s="385"/>
      <c r="BV4" s="383">
        <v>97661232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3.8</v>
      </c>
      <c r="CU4" s="390"/>
      <c r="CV4" s="390"/>
      <c r="CW4" s="390"/>
      <c r="CX4" s="390"/>
      <c r="CY4" s="390"/>
      <c r="CZ4" s="390"/>
      <c r="DA4" s="391"/>
      <c r="DB4" s="389">
        <v>2.9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95457664</v>
      </c>
      <c r="BO5" s="421"/>
      <c r="BP5" s="421"/>
      <c r="BQ5" s="421"/>
      <c r="BR5" s="421"/>
      <c r="BS5" s="421"/>
      <c r="BT5" s="421"/>
      <c r="BU5" s="422"/>
      <c r="BV5" s="420">
        <v>95322424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86</v>
      </c>
      <c r="CU5" s="418"/>
      <c r="CV5" s="418"/>
      <c r="CW5" s="418"/>
      <c r="CX5" s="418"/>
      <c r="CY5" s="418"/>
      <c r="CZ5" s="418"/>
      <c r="DA5" s="419"/>
      <c r="DB5" s="417">
        <v>84.3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2335076</v>
      </c>
      <c r="BO6" s="421"/>
      <c r="BP6" s="421"/>
      <c r="BQ6" s="421"/>
      <c r="BR6" s="421"/>
      <c r="BS6" s="421"/>
      <c r="BT6" s="421"/>
      <c r="BU6" s="422"/>
      <c r="BV6" s="420">
        <v>2338808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86.3</v>
      </c>
      <c r="CU6" s="458"/>
      <c r="CV6" s="458"/>
      <c r="CW6" s="458"/>
      <c r="CX6" s="458"/>
      <c r="CY6" s="458"/>
      <c r="CZ6" s="458"/>
      <c r="DA6" s="459"/>
      <c r="DB6" s="457">
        <v>84.9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540414</v>
      </c>
      <c r="BO7" s="421"/>
      <c r="BP7" s="421"/>
      <c r="BQ7" s="421"/>
      <c r="BR7" s="421"/>
      <c r="BS7" s="421"/>
      <c r="BT7" s="421"/>
      <c r="BU7" s="422"/>
      <c r="BV7" s="420">
        <v>977413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47441752</v>
      </c>
      <c r="CU7" s="421"/>
      <c r="CV7" s="421"/>
      <c r="CW7" s="421"/>
      <c r="CX7" s="421"/>
      <c r="CY7" s="421"/>
      <c r="CZ7" s="421"/>
      <c r="DA7" s="422"/>
      <c r="DB7" s="420">
        <v>46220578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1794662</v>
      </c>
      <c r="BO8" s="421"/>
      <c r="BP8" s="421"/>
      <c r="BQ8" s="421"/>
      <c r="BR8" s="421"/>
      <c r="BS8" s="421"/>
      <c r="BT8" s="421"/>
      <c r="BU8" s="422"/>
      <c r="BV8" s="420">
        <v>1361395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0.56000000000000005</v>
      </c>
      <c r="CU8" s="461"/>
      <c r="CV8" s="461"/>
      <c r="CW8" s="461"/>
      <c r="CX8" s="461"/>
      <c r="CY8" s="461"/>
      <c r="CZ8" s="461"/>
      <c r="DA8" s="462"/>
      <c r="DB8" s="460">
        <v>0.56000000000000005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172775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433267</v>
      </c>
      <c r="BO9" s="421"/>
      <c r="BP9" s="421"/>
      <c r="BQ9" s="421"/>
      <c r="BR9" s="421"/>
      <c r="BS9" s="421"/>
      <c r="BT9" s="421"/>
      <c r="BU9" s="422"/>
      <c r="BV9" s="420">
        <v>-160631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15.1</v>
      </c>
      <c r="CU9" s="418"/>
      <c r="CV9" s="418"/>
      <c r="CW9" s="418"/>
      <c r="CX9" s="418"/>
      <c r="CY9" s="418"/>
      <c r="CZ9" s="418"/>
      <c r="DA9" s="419"/>
      <c r="DB9" s="417">
        <v>15.7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171938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2591</v>
      </c>
      <c r="BO10" s="421"/>
      <c r="BP10" s="421"/>
      <c r="BQ10" s="421"/>
      <c r="BR10" s="421"/>
      <c r="BS10" s="421"/>
      <c r="BT10" s="421"/>
      <c r="BU10" s="422"/>
      <c r="BV10" s="420">
        <v>568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13534</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172327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200000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167372</v>
      </c>
      <c r="S13" s="505"/>
      <c r="T13" s="505"/>
      <c r="U13" s="505"/>
      <c r="V13" s="506"/>
      <c r="W13" s="436" t="s">
        <v>131</v>
      </c>
      <c r="X13" s="437"/>
      <c r="Y13" s="437"/>
      <c r="Z13" s="437"/>
      <c r="AA13" s="437"/>
      <c r="AB13" s="427"/>
      <c r="AC13" s="471">
        <v>4553</v>
      </c>
      <c r="AD13" s="472"/>
      <c r="AE13" s="472"/>
      <c r="AF13" s="472"/>
      <c r="AG13" s="514"/>
      <c r="AH13" s="471">
        <v>5421</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235858</v>
      </c>
      <c r="BO13" s="421"/>
      <c r="BP13" s="421"/>
      <c r="BQ13" s="421"/>
      <c r="BR13" s="421"/>
      <c r="BS13" s="421"/>
      <c r="BT13" s="421"/>
      <c r="BU13" s="422"/>
      <c r="BV13" s="420">
        <v>-146529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11.7</v>
      </c>
      <c r="CU13" s="418"/>
      <c r="CV13" s="418"/>
      <c r="CW13" s="418"/>
      <c r="CX13" s="418"/>
      <c r="CY13" s="418"/>
      <c r="CZ13" s="418"/>
      <c r="DA13" s="419"/>
      <c r="DB13" s="417">
        <v>12.3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172607</v>
      </c>
      <c r="S14" s="505"/>
      <c r="T14" s="505"/>
      <c r="U14" s="505"/>
      <c r="V14" s="506"/>
      <c r="W14" s="410"/>
      <c r="X14" s="411"/>
      <c r="Y14" s="411"/>
      <c r="Z14" s="411"/>
      <c r="AA14" s="411"/>
      <c r="AB14" s="400"/>
      <c r="AC14" s="507">
        <v>5.3</v>
      </c>
      <c r="AD14" s="508"/>
      <c r="AE14" s="508"/>
      <c r="AF14" s="508"/>
      <c r="AG14" s="509"/>
      <c r="AH14" s="507">
        <v>6.4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156.80000000000001</v>
      </c>
      <c r="CU14" s="519"/>
      <c r="CV14" s="519"/>
      <c r="CW14" s="519"/>
      <c r="CX14" s="519"/>
      <c r="CY14" s="519"/>
      <c r="CZ14" s="519"/>
      <c r="DA14" s="520"/>
      <c r="DB14" s="518">
        <v>160.1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168170</v>
      </c>
      <c r="S15" s="505"/>
      <c r="T15" s="505"/>
      <c r="U15" s="505"/>
      <c r="V15" s="506"/>
      <c r="W15" s="436" t="s">
        <v>137</v>
      </c>
      <c r="X15" s="437"/>
      <c r="Y15" s="437"/>
      <c r="Z15" s="437"/>
      <c r="AA15" s="437"/>
      <c r="AB15" s="427"/>
      <c r="AC15" s="471">
        <v>24220</v>
      </c>
      <c r="AD15" s="472"/>
      <c r="AE15" s="472"/>
      <c r="AF15" s="472"/>
      <c r="AG15" s="514"/>
      <c r="AH15" s="471">
        <v>22962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23221725</v>
      </c>
      <c r="BO15" s="384"/>
      <c r="BP15" s="384"/>
      <c r="BQ15" s="384"/>
      <c r="BR15" s="384"/>
      <c r="BS15" s="384"/>
      <c r="BT15" s="384"/>
      <c r="BU15" s="385"/>
      <c r="BV15" s="383">
        <v>22983033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28.4</v>
      </c>
      <c r="AD16" s="508"/>
      <c r="AE16" s="508"/>
      <c r="AF16" s="508"/>
      <c r="AG16" s="509"/>
      <c r="AH16" s="507">
        <v>27.2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41261603</v>
      </c>
      <c r="BO16" s="421"/>
      <c r="BP16" s="421"/>
      <c r="BQ16" s="421"/>
      <c r="BR16" s="421"/>
      <c r="BS16" s="421"/>
      <c r="BT16" s="421"/>
      <c r="BU16" s="422"/>
      <c r="BV16" s="420">
        <v>40003196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56390</v>
      </c>
      <c r="AD17" s="472"/>
      <c r="AE17" s="472"/>
      <c r="AF17" s="472"/>
      <c r="AG17" s="514"/>
      <c r="AH17" s="471">
        <v>55898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29191463</v>
      </c>
      <c r="BO17" s="421"/>
      <c r="BP17" s="421"/>
      <c r="BQ17" s="421"/>
      <c r="BR17" s="421"/>
      <c r="BS17" s="421"/>
      <c r="BT17" s="421"/>
      <c r="BU17" s="422"/>
      <c r="BV17" s="420">
        <v>28852674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624.32000000000005</v>
      </c>
      <c r="M18" s="544"/>
      <c r="N18" s="544"/>
      <c r="O18" s="544"/>
      <c r="P18" s="544"/>
      <c r="Q18" s="544"/>
      <c r="R18" s="545"/>
      <c r="S18" s="545"/>
      <c r="T18" s="545"/>
      <c r="U18" s="545"/>
      <c r="V18" s="546"/>
      <c r="W18" s="438"/>
      <c r="X18" s="439"/>
      <c r="Y18" s="439"/>
      <c r="Z18" s="439"/>
      <c r="AA18" s="439"/>
      <c r="AB18" s="430"/>
      <c r="AC18" s="547">
        <v>66.2</v>
      </c>
      <c r="AD18" s="548"/>
      <c r="AE18" s="548"/>
      <c r="AF18" s="548"/>
      <c r="AG18" s="549"/>
      <c r="AH18" s="547">
        <v>66.3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42623233</v>
      </c>
      <c r="BO18" s="421"/>
      <c r="BP18" s="421"/>
      <c r="BQ18" s="421"/>
      <c r="BR18" s="421"/>
      <c r="BS18" s="421"/>
      <c r="BT18" s="421"/>
      <c r="BU18" s="422"/>
      <c r="BV18" s="420">
        <v>40402167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277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58098537</v>
      </c>
      <c r="BO19" s="421"/>
      <c r="BP19" s="421"/>
      <c r="BQ19" s="421"/>
      <c r="BR19" s="421"/>
      <c r="BS19" s="421"/>
      <c r="BT19" s="421"/>
      <c r="BU19" s="422"/>
      <c r="BV19" s="420">
        <v>55889528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64408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95405359</v>
      </c>
      <c r="BO22" s="384"/>
      <c r="BP22" s="384"/>
      <c r="BQ22" s="384"/>
      <c r="BR22" s="384"/>
      <c r="BS22" s="384"/>
      <c r="BT22" s="384"/>
      <c r="BU22" s="385"/>
      <c r="BV22" s="383">
        <v>96492639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82334813</v>
      </c>
      <c r="BO23" s="421"/>
      <c r="BP23" s="421"/>
      <c r="BQ23" s="421"/>
      <c r="BR23" s="421"/>
      <c r="BS23" s="421"/>
      <c r="BT23" s="421"/>
      <c r="BU23" s="422"/>
      <c r="BV23" s="420">
        <v>82233373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8487</v>
      </c>
      <c r="R24" s="472"/>
      <c r="S24" s="472"/>
      <c r="T24" s="472"/>
      <c r="U24" s="472"/>
      <c r="V24" s="514"/>
      <c r="W24" s="566"/>
      <c r="X24" s="567"/>
      <c r="Y24" s="568"/>
      <c r="Z24" s="470" t="s">
        <v>162</v>
      </c>
      <c r="AA24" s="450"/>
      <c r="AB24" s="450"/>
      <c r="AC24" s="450"/>
      <c r="AD24" s="450"/>
      <c r="AE24" s="450"/>
      <c r="AF24" s="450"/>
      <c r="AG24" s="451"/>
      <c r="AH24" s="471">
        <v>1119</v>
      </c>
      <c r="AI24" s="472"/>
      <c r="AJ24" s="472"/>
      <c r="AK24" s="472"/>
      <c r="AL24" s="514"/>
      <c r="AM24" s="471">
        <v>3697176</v>
      </c>
      <c r="AN24" s="472"/>
      <c r="AO24" s="472"/>
      <c r="AP24" s="472"/>
      <c r="AQ24" s="472"/>
      <c r="AR24" s="514"/>
      <c r="AS24" s="471">
        <v>3304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71514624</v>
      </c>
      <c r="BO24" s="421"/>
      <c r="BP24" s="421"/>
      <c r="BQ24" s="421"/>
      <c r="BR24" s="421"/>
      <c r="BS24" s="421"/>
      <c r="BT24" s="421"/>
      <c r="BU24" s="422"/>
      <c r="BV24" s="420">
        <v>70285098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7198</v>
      </c>
      <c r="R25" s="472"/>
      <c r="S25" s="472"/>
      <c r="T25" s="472"/>
      <c r="U25" s="472"/>
      <c r="V25" s="514"/>
      <c r="W25" s="566"/>
      <c r="X25" s="567"/>
      <c r="Y25" s="568"/>
      <c r="Z25" s="470" t="s">
        <v>165</v>
      </c>
      <c r="AA25" s="450"/>
      <c r="AB25" s="450"/>
      <c r="AC25" s="450"/>
      <c r="AD25" s="450"/>
      <c r="AE25" s="450"/>
      <c r="AF25" s="450"/>
      <c r="AG25" s="451"/>
      <c r="AH25" s="471">
        <v>221</v>
      </c>
      <c r="AI25" s="472"/>
      <c r="AJ25" s="472"/>
      <c r="AK25" s="472"/>
      <c r="AL25" s="514"/>
      <c r="AM25" s="471">
        <v>696371</v>
      </c>
      <c r="AN25" s="472"/>
      <c r="AO25" s="472"/>
      <c r="AP25" s="472"/>
      <c r="AQ25" s="472"/>
      <c r="AR25" s="514"/>
      <c r="AS25" s="471">
        <v>3151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20205096</v>
      </c>
      <c r="BO25" s="384"/>
      <c r="BP25" s="384"/>
      <c r="BQ25" s="384"/>
      <c r="BR25" s="384"/>
      <c r="BS25" s="384"/>
      <c r="BT25" s="384"/>
      <c r="BU25" s="385"/>
      <c r="BV25" s="383">
        <v>26711219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6289</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5500</v>
      </c>
      <c r="R27" s="472"/>
      <c r="S27" s="472"/>
      <c r="T27" s="472"/>
      <c r="U27" s="472"/>
      <c r="V27" s="514"/>
      <c r="W27" s="566"/>
      <c r="X27" s="567"/>
      <c r="Y27" s="568"/>
      <c r="Z27" s="470" t="s">
        <v>171</v>
      </c>
      <c r="AA27" s="450"/>
      <c r="AB27" s="450"/>
      <c r="AC27" s="450"/>
      <c r="AD27" s="450"/>
      <c r="AE27" s="450"/>
      <c r="AF27" s="450"/>
      <c r="AG27" s="451"/>
      <c r="AH27" s="471">
        <v>105</v>
      </c>
      <c r="AI27" s="472"/>
      <c r="AJ27" s="472"/>
      <c r="AK27" s="472"/>
      <c r="AL27" s="514"/>
      <c r="AM27" s="471">
        <v>333190</v>
      </c>
      <c r="AN27" s="472"/>
      <c r="AO27" s="472"/>
      <c r="AP27" s="472"/>
      <c r="AQ27" s="472"/>
      <c r="AR27" s="514"/>
      <c r="AS27" s="471">
        <v>3173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1500000</v>
      </c>
      <c r="BO27" s="540"/>
      <c r="BP27" s="540"/>
      <c r="BQ27" s="540"/>
      <c r="BR27" s="540"/>
      <c r="BS27" s="540"/>
      <c r="BT27" s="540"/>
      <c r="BU27" s="541"/>
      <c r="BV27" s="539">
        <v>1500000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4760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2582239</v>
      </c>
      <c r="BO28" s="384"/>
      <c r="BP28" s="384"/>
      <c r="BQ28" s="384"/>
      <c r="BR28" s="384"/>
      <c r="BS28" s="384"/>
      <c r="BT28" s="384"/>
      <c r="BU28" s="385"/>
      <c r="BV28" s="383">
        <v>2779648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28</v>
      </c>
      <c r="M29" s="472"/>
      <c r="N29" s="472"/>
      <c r="O29" s="472"/>
      <c r="P29" s="514"/>
      <c r="Q29" s="471">
        <v>4400</v>
      </c>
      <c r="R29" s="472"/>
      <c r="S29" s="472"/>
      <c r="T29" s="472"/>
      <c r="U29" s="472"/>
      <c r="V29" s="514"/>
      <c r="W29" s="569"/>
      <c r="X29" s="570"/>
      <c r="Y29" s="571"/>
      <c r="Z29" s="470" t="s">
        <v>177</v>
      </c>
      <c r="AA29" s="450"/>
      <c r="AB29" s="450"/>
      <c r="AC29" s="450"/>
      <c r="AD29" s="450"/>
      <c r="AE29" s="450"/>
      <c r="AF29" s="450"/>
      <c r="AG29" s="451"/>
      <c r="AH29" s="471">
        <v>1224</v>
      </c>
      <c r="AI29" s="472"/>
      <c r="AJ29" s="472"/>
      <c r="AK29" s="472"/>
      <c r="AL29" s="514"/>
      <c r="AM29" s="471">
        <v>4030366</v>
      </c>
      <c r="AN29" s="472"/>
      <c r="AO29" s="472"/>
      <c r="AP29" s="472"/>
      <c r="AQ29" s="472"/>
      <c r="AR29" s="514"/>
      <c r="AS29" s="471">
        <v>3293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3658716</v>
      </c>
      <c r="BO29" s="421"/>
      <c r="BP29" s="421"/>
      <c r="BQ29" s="421"/>
      <c r="BR29" s="421"/>
      <c r="BS29" s="421"/>
      <c r="BT29" s="421"/>
      <c r="BU29" s="422"/>
      <c r="BV29" s="420">
        <v>3214975</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4763180</v>
      </c>
      <c r="BO30" s="540"/>
      <c r="BP30" s="540"/>
      <c r="BQ30" s="540"/>
      <c r="BR30" s="540"/>
      <c r="BS30" s="540"/>
      <c r="BT30" s="540"/>
      <c r="BU30" s="541"/>
      <c r="BV30" s="539">
        <v>5066819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国民健康保険事業</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IF('各会計、関係団体の財政状況及び健全化判断比率'!B32="","",'各会計、関係団体の財政状況及び健全化判断比率'!B32)</f>
        <v>病院事業</v>
      </c>
      <c r="AP34" s="611"/>
      <c r="AQ34" s="611"/>
      <c r="AR34" s="611"/>
      <c r="AS34" s="611"/>
      <c r="AT34" s="611"/>
      <c r="AU34" s="611"/>
      <c r="AV34" s="611"/>
      <c r="AW34" s="611"/>
      <c r="AX34" s="611"/>
      <c r="AY34" s="611"/>
      <c r="AZ34" s="611"/>
      <c r="BA34" s="611"/>
      <c r="BB34" s="611"/>
      <c r="BC34" s="611"/>
      <c r="BD34" s="163"/>
      <c r="BE34" s="610">
        <f>IF(BG34="","",MAX(C34:D43,U34:V43,AM34:AN43)+1)</f>
        <v>11</v>
      </c>
      <c r="BF34" s="610"/>
      <c r="BG34" s="611" t="str">
        <f>IF('各会計、関係団体の財政状況及び健全化判断比率'!B35="","",'各会計、関係団体の財政状況及び健全化判断比率'!B35)</f>
        <v>浄化槽設置事業</v>
      </c>
      <c r="BH34" s="611"/>
      <c r="BI34" s="611"/>
      <c r="BJ34" s="611"/>
      <c r="BK34" s="611"/>
      <c r="BL34" s="611"/>
      <c r="BM34" s="611"/>
      <c r="BN34" s="611"/>
      <c r="BO34" s="611"/>
      <c r="BP34" s="611"/>
      <c r="BQ34" s="611"/>
      <c r="BR34" s="611"/>
      <c r="BS34" s="611"/>
      <c r="BT34" s="611"/>
      <c r="BU34" s="611"/>
      <c r="BV34" s="163"/>
      <c r="BW34" s="610">
        <f>IF(BY34="","",MAX(C34:D43,U34:V43,AM34:AN43,BE34:BF43)+1)</f>
        <v>14</v>
      </c>
      <c r="BX34" s="610"/>
      <c r="BY34" s="611" t="str">
        <f>IF('各会計、関係団体の財政状況及び健全化判断比率'!B68="","",'各会計、関係団体の財政状況及び健全化判断比率'!B68)</f>
        <v>島根県市町村総合事務組合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出雲市土地開発公社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診療所事業</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国民健康保険橋波診療所事業</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IF('各会計、関係団体の財政状況及び健全化判断比率'!B33="","",'各会計、関係団体の財政状況及び健全化判断比率'!B33)</f>
        <v>水道事業</v>
      </c>
      <c r="AP35" s="611"/>
      <c r="AQ35" s="611"/>
      <c r="AR35" s="611"/>
      <c r="AS35" s="611"/>
      <c r="AT35" s="611"/>
      <c r="AU35" s="611"/>
      <c r="AV35" s="611"/>
      <c r="AW35" s="611"/>
      <c r="AX35" s="611"/>
      <c r="AY35" s="611"/>
      <c r="AZ35" s="611"/>
      <c r="BA35" s="611"/>
      <c r="BB35" s="611"/>
      <c r="BC35" s="611"/>
      <c r="BD35" s="163"/>
      <c r="BE35" s="610">
        <f t="shared" ref="BE35:BE43" si="1">IF(BG35="","",BE34+1)</f>
        <v>12</v>
      </c>
      <c r="BF35" s="610"/>
      <c r="BG35" s="611" t="str">
        <f>IF('各会計、関係団体の財政状況及び健全化判断比率'!B36="","",'各会計、関係団体の財政状況及び健全化判断比率'!B36)</f>
        <v>風力発電事業</v>
      </c>
      <c r="BH35" s="611"/>
      <c r="BI35" s="611"/>
      <c r="BJ35" s="611"/>
      <c r="BK35" s="611"/>
      <c r="BL35" s="611"/>
      <c r="BM35" s="611"/>
      <c r="BN35" s="611"/>
      <c r="BO35" s="611"/>
      <c r="BP35" s="611"/>
      <c r="BQ35" s="611"/>
      <c r="BR35" s="611"/>
      <c r="BS35" s="611"/>
      <c r="BT35" s="611"/>
      <c r="BU35" s="611"/>
      <c r="BV35" s="163"/>
      <c r="BW35" s="610">
        <f t="shared" ref="BW35:BW43" si="2">IF(BY35="","",BW34+1)</f>
        <v>15</v>
      </c>
      <c r="BX35" s="610"/>
      <c r="BY35" s="611" t="str">
        <f>IF('各会計、関係団体の財政状況及び健全化判断比率'!B69="","",'各会計、関係団体の財政状況及び健全化判断比率'!B69)</f>
        <v>島根県後期高齢者医療広域連合(普通会計)</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公益財団法人出雲市芸術文化振興財団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高野令一育英奨学事業</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介護保険事業</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IF('各会計、関係団体の財政状況及び健全化判断比率'!B34="","",'各会計、関係団体の財政状況及び健全化判断比率'!B34)</f>
        <v>下水道事業</v>
      </c>
      <c r="AP36" s="611"/>
      <c r="AQ36" s="611"/>
      <c r="AR36" s="611"/>
      <c r="AS36" s="611"/>
      <c r="AT36" s="611"/>
      <c r="AU36" s="611"/>
      <c r="AV36" s="611"/>
      <c r="AW36" s="611"/>
      <c r="AX36" s="611"/>
      <c r="AY36" s="611"/>
      <c r="AZ36" s="611"/>
      <c r="BA36" s="611"/>
      <c r="BB36" s="611"/>
      <c r="BC36" s="611"/>
      <c r="BD36" s="163"/>
      <c r="BE36" s="610">
        <f t="shared" si="1"/>
        <v>13</v>
      </c>
      <c r="BF36" s="610"/>
      <c r="BG36" s="611" t="str">
        <f>IF('各会計、関係団体の財政状況及び健全化判断比率'!B37="","",'各会計、関係団体の財政状況及び健全化判断比率'!B37)</f>
        <v>企業用地造成事業</v>
      </c>
      <c r="BH36" s="611"/>
      <c r="BI36" s="611"/>
      <c r="BJ36" s="611"/>
      <c r="BK36" s="611"/>
      <c r="BL36" s="611"/>
      <c r="BM36" s="611"/>
      <c r="BN36" s="611"/>
      <c r="BO36" s="611"/>
      <c r="BP36" s="611"/>
      <c r="BQ36" s="611"/>
      <c r="BR36" s="611"/>
      <c r="BS36" s="611"/>
      <c r="BT36" s="611"/>
      <c r="BU36" s="611"/>
      <c r="BV36" s="163"/>
      <c r="BW36" s="610">
        <f t="shared" si="2"/>
        <v>16</v>
      </c>
      <c r="BX36" s="610"/>
      <c r="BY36" s="611" t="str">
        <f>IF('各会計、関係団体の財政状況及び健全化判断比率'!B70="","",'各会計、関係団体の財政状況及び健全化判断比率'!B70)</f>
        <v>島根県後期高齢者医療広域連合(特別会計)</v>
      </c>
      <c r="BZ36" s="611"/>
      <c r="CA36" s="611"/>
      <c r="CB36" s="611"/>
      <c r="CC36" s="611"/>
      <c r="CD36" s="611"/>
      <c r="CE36" s="611"/>
      <c r="CF36" s="611"/>
      <c r="CG36" s="611"/>
      <c r="CH36" s="611"/>
      <c r="CI36" s="611"/>
      <c r="CJ36" s="611"/>
      <c r="CK36" s="611"/>
      <c r="CL36" s="611"/>
      <c r="CM36" s="611"/>
      <c r="CN36" s="163"/>
      <c r="CO36" s="610">
        <f t="shared" si="3"/>
        <v>21</v>
      </c>
      <c r="CP36" s="610"/>
      <c r="CQ36" s="611" t="str">
        <f>IF('各会計、関係団体の財政状況及び健全化判断比率'!BS9="","",'各会計、関係団体の財政状況及び健全化判断比率'!BS9)</f>
        <v>一般財団法人出雲市都市公社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7</v>
      </c>
      <c r="V37" s="610"/>
      <c r="W37" s="611" t="str">
        <f>IF('各会計、関係団体の財政状況及び健全化判断比率'!B31="","",'各会計、関係団体の財政状況及び健全化判断比率'!B31)</f>
        <v>後期高齢者医療事業</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17</v>
      </c>
      <c r="BX37" s="610"/>
      <c r="BY37" s="611" t="str">
        <f>IF('各会計、関係団体の財政状況及び健全化判断比率'!B71="","",'各会計、関係団体の財政状況及び健全化判断比率'!B71)</f>
        <v>斐川宍道水道企業団(上水道会計)</v>
      </c>
      <c r="BZ37" s="611"/>
      <c r="CA37" s="611"/>
      <c r="CB37" s="611"/>
      <c r="CC37" s="611"/>
      <c r="CD37" s="611"/>
      <c r="CE37" s="611"/>
      <c r="CF37" s="611"/>
      <c r="CG37" s="611"/>
      <c r="CH37" s="611"/>
      <c r="CI37" s="611"/>
      <c r="CJ37" s="611"/>
      <c r="CK37" s="611"/>
      <c r="CL37" s="611"/>
      <c r="CM37" s="611"/>
      <c r="CN37" s="163"/>
      <c r="CO37" s="610">
        <f t="shared" si="3"/>
        <v>22</v>
      </c>
      <c r="CP37" s="610"/>
      <c r="CQ37" s="611" t="str">
        <f>IF('各会計、関係団体の財政状況及び健全化判断比率'!BS10="","",'各会計、関係団体の財政状況及び健全化判断比率'!BS10)</f>
        <v>株式会社すばる企画</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18</v>
      </c>
      <c r="BX38" s="610"/>
      <c r="BY38" s="611" t="str">
        <f>IF('各会計、関係団体の財政状況及び健全化判断比率'!B72="","",'各会計、関係団体の財政状況及び健全化判断比率'!B72)</f>
        <v>斐川宍道水道企業団(工業用水事業会計)</v>
      </c>
      <c r="BZ38" s="611"/>
      <c r="CA38" s="611"/>
      <c r="CB38" s="611"/>
      <c r="CC38" s="611"/>
      <c r="CD38" s="611"/>
      <c r="CE38" s="611"/>
      <c r="CF38" s="611"/>
      <c r="CG38" s="611"/>
      <c r="CH38" s="611"/>
      <c r="CI38" s="611"/>
      <c r="CJ38" s="611"/>
      <c r="CK38" s="611"/>
      <c r="CL38" s="611"/>
      <c r="CM38" s="611"/>
      <c r="CN38" s="163"/>
      <c r="CO38" s="610">
        <f t="shared" si="3"/>
        <v>23</v>
      </c>
      <c r="CP38" s="610"/>
      <c r="CQ38" s="611" t="str">
        <f>IF('各会計、関係団体の財政状況及び健全化判断比率'!BS11="","",'各会計、関係団体の財政状況及び健全化判断比率'!BS11)</f>
        <v>出雲ターミナル株式会社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f t="shared" si="3"/>
        <v>24</v>
      </c>
      <c r="CP39" s="610"/>
      <c r="CQ39" s="611" t="str">
        <f>IF('各会計、関係団体の財政状況及び健全化判断比率'!BS12="","",'各会計、関係団体の財政状況及び健全化判断比率'!BS12)</f>
        <v>有限会社エコプラント佐田</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f t="shared" si="3"/>
        <v>25</v>
      </c>
      <c r="CP40" s="610"/>
      <c r="CQ40" s="611" t="str">
        <f>IF('各会計、関係団体の財政状況及び健全化判断比率'!BS13="","",'各会計、関係団体の財政状況及び健全化判断比率'!BS13)</f>
        <v>公益財団法人斐川町農業公社</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26</v>
      </c>
      <c r="CP41" s="610"/>
      <c r="CQ41" s="611" t="str">
        <f>IF('各会計、関係団体の財政状況及び健全化判断比率'!BS14="","",'各会計、関係団体の財政状況及び健全化判断比率'!BS14)</f>
        <v>有限会社グリーンサポート斐川</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qUDDK7STAm7o+10kHCS0gpDBW8FieXTgAJEA9wT0E2ikzh5K5b+dqrG534Hbka6tjuztQBNPeQ3gWaKAQBiRpw==" saltValue="16Wb8s7A6ITfnuTZLVfsy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23841996</v>
      </c>
      <c r="S5" s="626"/>
      <c r="T5" s="626"/>
      <c r="U5" s="626"/>
      <c r="V5" s="626"/>
      <c r="W5" s="626"/>
      <c r="X5" s="626"/>
      <c r="Y5" s="627"/>
      <c r="Z5" s="628">
        <v>24.4</v>
      </c>
      <c r="AA5" s="628"/>
      <c r="AB5" s="628"/>
      <c r="AC5" s="628"/>
      <c r="AD5" s="629">
        <v>23685002</v>
      </c>
      <c r="AE5" s="629"/>
      <c r="AF5" s="629"/>
      <c r="AG5" s="629"/>
      <c r="AH5" s="629"/>
      <c r="AI5" s="629"/>
      <c r="AJ5" s="629"/>
      <c r="AK5" s="629"/>
      <c r="AL5" s="630">
        <v>48</v>
      </c>
      <c r="AM5" s="631"/>
      <c r="AN5" s="631"/>
      <c r="AO5" s="632"/>
      <c r="AP5" s="622" t="s">
        <v>216</v>
      </c>
      <c r="AQ5" s="623"/>
      <c r="AR5" s="623"/>
      <c r="AS5" s="623"/>
      <c r="AT5" s="623"/>
      <c r="AU5" s="623"/>
      <c r="AV5" s="623"/>
      <c r="AW5" s="623"/>
      <c r="AX5" s="623"/>
      <c r="AY5" s="623"/>
      <c r="AZ5" s="623"/>
      <c r="BA5" s="623"/>
      <c r="BB5" s="623"/>
      <c r="BC5" s="623"/>
      <c r="BD5" s="623"/>
      <c r="BE5" s="623"/>
      <c r="BF5" s="624"/>
      <c r="BG5" s="636">
        <v>23649245</v>
      </c>
      <c r="BH5" s="637"/>
      <c r="BI5" s="637"/>
      <c r="BJ5" s="637"/>
      <c r="BK5" s="637"/>
      <c r="BL5" s="637"/>
      <c r="BM5" s="637"/>
      <c r="BN5" s="638"/>
      <c r="BO5" s="639">
        <v>99.2</v>
      </c>
      <c r="BP5" s="639"/>
      <c r="BQ5" s="639"/>
      <c r="BR5" s="639"/>
      <c r="BS5" s="640">
        <v>1403301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1179774</v>
      </c>
      <c r="S6" s="637"/>
      <c r="T6" s="637"/>
      <c r="U6" s="637"/>
      <c r="V6" s="637"/>
      <c r="W6" s="637"/>
      <c r="X6" s="637"/>
      <c r="Y6" s="638"/>
      <c r="Z6" s="639">
        <v>1.2</v>
      </c>
      <c r="AA6" s="639"/>
      <c r="AB6" s="639"/>
      <c r="AC6" s="639"/>
      <c r="AD6" s="640">
        <v>1179774</v>
      </c>
      <c r="AE6" s="640"/>
      <c r="AF6" s="640"/>
      <c r="AG6" s="640"/>
      <c r="AH6" s="640"/>
      <c r="AI6" s="640"/>
      <c r="AJ6" s="640"/>
      <c r="AK6" s="640"/>
      <c r="AL6" s="641">
        <v>2.4</v>
      </c>
      <c r="AM6" s="642"/>
      <c r="AN6" s="642"/>
      <c r="AO6" s="643"/>
      <c r="AP6" s="633" t="s">
        <v>221</v>
      </c>
      <c r="AQ6" s="634"/>
      <c r="AR6" s="634"/>
      <c r="AS6" s="634"/>
      <c r="AT6" s="634"/>
      <c r="AU6" s="634"/>
      <c r="AV6" s="634"/>
      <c r="AW6" s="634"/>
      <c r="AX6" s="634"/>
      <c r="AY6" s="634"/>
      <c r="AZ6" s="634"/>
      <c r="BA6" s="634"/>
      <c r="BB6" s="634"/>
      <c r="BC6" s="634"/>
      <c r="BD6" s="634"/>
      <c r="BE6" s="634"/>
      <c r="BF6" s="635"/>
      <c r="BG6" s="636">
        <v>23649245</v>
      </c>
      <c r="BH6" s="637"/>
      <c r="BI6" s="637"/>
      <c r="BJ6" s="637"/>
      <c r="BK6" s="637"/>
      <c r="BL6" s="637"/>
      <c r="BM6" s="637"/>
      <c r="BN6" s="638"/>
      <c r="BO6" s="639">
        <v>99.2</v>
      </c>
      <c r="BP6" s="639"/>
      <c r="BQ6" s="639"/>
      <c r="BR6" s="639"/>
      <c r="BS6" s="640">
        <v>1403301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385080</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385080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19977</v>
      </c>
      <c r="S7" s="637"/>
      <c r="T7" s="637"/>
      <c r="U7" s="637"/>
      <c r="V7" s="637"/>
      <c r="W7" s="637"/>
      <c r="X7" s="637"/>
      <c r="Y7" s="638"/>
      <c r="Z7" s="639">
        <v>0</v>
      </c>
      <c r="AA7" s="639"/>
      <c r="AB7" s="639"/>
      <c r="AC7" s="639"/>
      <c r="AD7" s="640">
        <v>19977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10608360</v>
      </c>
      <c r="BH7" s="637"/>
      <c r="BI7" s="637"/>
      <c r="BJ7" s="637"/>
      <c r="BK7" s="637"/>
      <c r="BL7" s="637"/>
      <c r="BM7" s="637"/>
      <c r="BN7" s="638"/>
      <c r="BO7" s="639">
        <v>44.5</v>
      </c>
      <c r="BP7" s="639"/>
      <c r="BQ7" s="639"/>
      <c r="BR7" s="639"/>
      <c r="BS7" s="640">
        <v>639845</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11625220</v>
      </c>
      <c r="CS7" s="637"/>
      <c r="CT7" s="637"/>
      <c r="CU7" s="637"/>
      <c r="CV7" s="637"/>
      <c r="CW7" s="637"/>
      <c r="CX7" s="637"/>
      <c r="CY7" s="638"/>
      <c r="CZ7" s="639">
        <v>12.2</v>
      </c>
      <c r="DA7" s="639"/>
      <c r="DB7" s="639"/>
      <c r="DC7" s="639"/>
      <c r="DD7" s="645">
        <v>1791084</v>
      </c>
      <c r="DE7" s="637"/>
      <c r="DF7" s="637"/>
      <c r="DG7" s="637"/>
      <c r="DH7" s="637"/>
      <c r="DI7" s="637"/>
      <c r="DJ7" s="637"/>
      <c r="DK7" s="637"/>
      <c r="DL7" s="637"/>
      <c r="DM7" s="637"/>
      <c r="DN7" s="637"/>
      <c r="DO7" s="637"/>
      <c r="DP7" s="638"/>
      <c r="DQ7" s="645">
        <v>7189369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157853</v>
      </c>
      <c r="S8" s="637"/>
      <c r="T8" s="637"/>
      <c r="U8" s="637"/>
      <c r="V8" s="637"/>
      <c r="W8" s="637"/>
      <c r="X8" s="637"/>
      <c r="Y8" s="638"/>
      <c r="Z8" s="639">
        <v>0.2</v>
      </c>
      <c r="AA8" s="639"/>
      <c r="AB8" s="639"/>
      <c r="AC8" s="639"/>
      <c r="AD8" s="640">
        <v>157853</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281947</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34599893</v>
      </c>
      <c r="CS8" s="637"/>
      <c r="CT8" s="637"/>
      <c r="CU8" s="637"/>
      <c r="CV8" s="637"/>
      <c r="CW8" s="637"/>
      <c r="CX8" s="637"/>
      <c r="CY8" s="638"/>
      <c r="CZ8" s="639">
        <v>36.200000000000003</v>
      </c>
      <c r="DA8" s="639"/>
      <c r="DB8" s="639"/>
      <c r="DC8" s="639"/>
      <c r="DD8" s="645">
        <v>569203</v>
      </c>
      <c r="DE8" s="637"/>
      <c r="DF8" s="637"/>
      <c r="DG8" s="637"/>
      <c r="DH8" s="637"/>
      <c r="DI8" s="637"/>
      <c r="DJ8" s="637"/>
      <c r="DK8" s="637"/>
      <c r="DL8" s="637"/>
      <c r="DM8" s="637"/>
      <c r="DN8" s="637"/>
      <c r="DO8" s="637"/>
      <c r="DP8" s="638"/>
      <c r="DQ8" s="645">
        <v>16081007</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197566</v>
      </c>
      <c r="S9" s="637"/>
      <c r="T9" s="637"/>
      <c r="U9" s="637"/>
      <c r="V9" s="637"/>
      <c r="W9" s="637"/>
      <c r="X9" s="637"/>
      <c r="Y9" s="638"/>
      <c r="Z9" s="639">
        <v>0.2</v>
      </c>
      <c r="AA9" s="639"/>
      <c r="AB9" s="639"/>
      <c r="AC9" s="639"/>
      <c r="AD9" s="640">
        <v>197566</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7875702</v>
      </c>
      <c r="BH9" s="637"/>
      <c r="BI9" s="637"/>
      <c r="BJ9" s="637"/>
      <c r="BK9" s="637"/>
      <c r="BL9" s="637"/>
      <c r="BM9" s="637"/>
      <c r="BN9" s="638"/>
      <c r="BO9" s="639">
        <v>33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6614781</v>
      </c>
      <c r="CS9" s="637"/>
      <c r="CT9" s="637"/>
      <c r="CU9" s="637"/>
      <c r="CV9" s="637"/>
      <c r="CW9" s="637"/>
      <c r="CX9" s="637"/>
      <c r="CY9" s="638"/>
      <c r="CZ9" s="639">
        <v>6.9</v>
      </c>
      <c r="DA9" s="639"/>
      <c r="DB9" s="639"/>
      <c r="DC9" s="639"/>
      <c r="DD9" s="645">
        <v>1116091</v>
      </c>
      <c r="DE9" s="637"/>
      <c r="DF9" s="637"/>
      <c r="DG9" s="637"/>
      <c r="DH9" s="637"/>
      <c r="DI9" s="637"/>
      <c r="DJ9" s="637"/>
      <c r="DK9" s="637"/>
      <c r="DL9" s="637"/>
      <c r="DM9" s="637"/>
      <c r="DN9" s="637"/>
      <c r="DO9" s="637"/>
      <c r="DP9" s="638"/>
      <c r="DQ9" s="645">
        <v>4074337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500033</v>
      </c>
      <c r="BH10" s="637"/>
      <c r="BI10" s="637"/>
      <c r="BJ10" s="637"/>
      <c r="BK10" s="637"/>
      <c r="BL10" s="637"/>
      <c r="BM10" s="637"/>
      <c r="BN10" s="638"/>
      <c r="BO10" s="639">
        <v>2.1</v>
      </c>
      <c r="BP10" s="639"/>
      <c r="BQ10" s="639"/>
      <c r="BR10" s="639"/>
      <c r="BS10" s="640">
        <v>83239</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104905</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24261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4355318</v>
      </c>
      <c r="S11" s="637"/>
      <c r="T11" s="637"/>
      <c r="U11" s="637"/>
      <c r="V11" s="637"/>
      <c r="W11" s="637"/>
      <c r="X11" s="637"/>
      <c r="Y11" s="638"/>
      <c r="Z11" s="641">
        <v>4.5</v>
      </c>
      <c r="AA11" s="642"/>
      <c r="AB11" s="642"/>
      <c r="AC11" s="648"/>
      <c r="AD11" s="645">
        <v>4355318</v>
      </c>
      <c r="AE11" s="637"/>
      <c r="AF11" s="637"/>
      <c r="AG11" s="637"/>
      <c r="AH11" s="637"/>
      <c r="AI11" s="637"/>
      <c r="AJ11" s="637"/>
      <c r="AK11" s="638"/>
      <c r="AL11" s="641">
        <v>8.8000000000000007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1950678</v>
      </c>
      <c r="BH11" s="637"/>
      <c r="BI11" s="637"/>
      <c r="BJ11" s="637"/>
      <c r="BK11" s="637"/>
      <c r="BL11" s="637"/>
      <c r="BM11" s="637"/>
      <c r="BN11" s="638"/>
      <c r="BO11" s="639">
        <v>8.1999999999999993</v>
      </c>
      <c r="BP11" s="639"/>
      <c r="BQ11" s="639"/>
      <c r="BR11" s="639"/>
      <c r="BS11" s="640">
        <v>556606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4500199</v>
      </c>
      <c r="CS11" s="637"/>
      <c r="CT11" s="637"/>
      <c r="CU11" s="637"/>
      <c r="CV11" s="637"/>
      <c r="CW11" s="637"/>
      <c r="CX11" s="637"/>
      <c r="CY11" s="638"/>
      <c r="CZ11" s="639">
        <v>4.7</v>
      </c>
      <c r="DA11" s="639"/>
      <c r="DB11" s="639"/>
      <c r="DC11" s="639"/>
      <c r="DD11" s="645">
        <v>1019178</v>
      </c>
      <c r="DE11" s="637"/>
      <c r="DF11" s="637"/>
      <c r="DG11" s="637"/>
      <c r="DH11" s="637"/>
      <c r="DI11" s="637"/>
      <c r="DJ11" s="637"/>
      <c r="DK11" s="637"/>
      <c r="DL11" s="637"/>
      <c r="DM11" s="637"/>
      <c r="DN11" s="637"/>
      <c r="DO11" s="637"/>
      <c r="DP11" s="638"/>
      <c r="DQ11" s="645">
        <v>2856457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36298</v>
      </c>
      <c r="S12" s="637"/>
      <c r="T12" s="637"/>
      <c r="U12" s="637"/>
      <c r="V12" s="637"/>
      <c r="W12" s="637"/>
      <c r="X12" s="637"/>
      <c r="Y12" s="638"/>
      <c r="Z12" s="639">
        <v>0</v>
      </c>
      <c r="AA12" s="639"/>
      <c r="AB12" s="639"/>
      <c r="AC12" s="639"/>
      <c r="AD12" s="640">
        <v>36298</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11189938</v>
      </c>
      <c r="BH12" s="637"/>
      <c r="BI12" s="637"/>
      <c r="BJ12" s="637"/>
      <c r="BK12" s="637"/>
      <c r="BL12" s="637"/>
      <c r="BM12" s="637"/>
      <c r="BN12" s="638"/>
      <c r="BO12" s="639">
        <v>46.9</v>
      </c>
      <c r="BP12" s="639"/>
      <c r="BQ12" s="639"/>
      <c r="BR12" s="639"/>
      <c r="BS12" s="640">
        <v>742238</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1871732</v>
      </c>
      <c r="CS12" s="637"/>
      <c r="CT12" s="637"/>
      <c r="CU12" s="637"/>
      <c r="CV12" s="637"/>
      <c r="CW12" s="637"/>
      <c r="CX12" s="637"/>
      <c r="CY12" s="638"/>
      <c r="CZ12" s="639">
        <v>2</v>
      </c>
      <c r="DA12" s="639"/>
      <c r="DB12" s="639"/>
      <c r="DC12" s="639"/>
      <c r="DD12" s="645">
        <v>611423</v>
      </c>
      <c r="DE12" s="637"/>
      <c r="DF12" s="637"/>
      <c r="DG12" s="637"/>
      <c r="DH12" s="637"/>
      <c r="DI12" s="637"/>
      <c r="DJ12" s="637"/>
      <c r="DK12" s="637"/>
      <c r="DL12" s="637"/>
      <c r="DM12" s="637"/>
      <c r="DN12" s="637"/>
      <c r="DO12" s="637"/>
      <c r="DP12" s="638"/>
      <c r="DQ12" s="645">
        <v>1135841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11122492</v>
      </c>
      <c r="BH13" s="637"/>
      <c r="BI13" s="637"/>
      <c r="BJ13" s="637"/>
      <c r="BK13" s="637"/>
      <c r="BL13" s="637"/>
      <c r="BM13" s="637"/>
      <c r="BN13" s="638"/>
      <c r="BO13" s="639">
        <v>46.7</v>
      </c>
      <c r="BP13" s="639"/>
      <c r="BQ13" s="639"/>
      <c r="BR13" s="639"/>
      <c r="BS13" s="640">
        <v>742238</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8498259</v>
      </c>
      <c r="CS13" s="637"/>
      <c r="CT13" s="637"/>
      <c r="CU13" s="637"/>
      <c r="CV13" s="637"/>
      <c r="CW13" s="637"/>
      <c r="CX13" s="637"/>
      <c r="CY13" s="638"/>
      <c r="CZ13" s="639">
        <v>8.9</v>
      </c>
      <c r="DA13" s="639"/>
      <c r="DB13" s="639"/>
      <c r="DC13" s="639"/>
      <c r="DD13" s="645">
        <v>3293754</v>
      </c>
      <c r="DE13" s="637"/>
      <c r="DF13" s="637"/>
      <c r="DG13" s="637"/>
      <c r="DH13" s="637"/>
      <c r="DI13" s="637"/>
      <c r="DJ13" s="637"/>
      <c r="DK13" s="637"/>
      <c r="DL13" s="637"/>
      <c r="DM13" s="637"/>
      <c r="DN13" s="637"/>
      <c r="DO13" s="637"/>
      <c r="DP13" s="638"/>
      <c r="DQ13" s="645">
        <v>4693844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763577</v>
      </c>
      <c r="BH14" s="637"/>
      <c r="BI14" s="637"/>
      <c r="BJ14" s="637"/>
      <c r="BK14" s="637"/>
      <c r="BL14" s="637"/>
      <c r="BM14" s="637"/>
      <c r="BN14" s="638"/>
      <c r="BO14" s="639">
        <v>3.2</v>
      </c>
      <c r="BP14" s="639"/>
      <c r="BQ14" s="639"/>
      <c r="BR14" s="639"/>
      <c r="BS14" s="640">
        <v>21218</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2530693</v>
      </c>
      <c r="CS14" s="637"/>
      <c r="CT14" s="637"/>
      <c r="CU14" s="637"/>
      <c r="CV14" s="637"/>
      <c r="CW14" s="637"/>
      <c r="CX14" s="637"/>
      <c r="CY14" s="638"/>
      <c r="CZ14" s="639">
        <v>2.7</v>
      </c>
      <c r="DA14" s="639"/>
      <c r="DB14" s="639"/>
      <c r="DC14" s="639"/>
      <c r="DD14" s="645">
        <v>281189</v>
      </c>
      <c r="DE14" s="637"/>
      <c r="DF14" s="637"/>
      <c r="DG14" s="637"/>
      <c r="DH14" s="637"/>
      <c r="DI14" s="637"/>
      <c r="DJ14" s="637"/>
      <c r="DK14" s="637"/>
      <c r="DL14" s="637"/>
      <c r="DM14" s="637"/>
      <c r="DN14" s="637"/>
      <c r="DO14" s="637"/>
      <c r="DP14" s="638"/>
      <c r="DQ14" s="645">
        <v>2133370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65703</v>
      </c>
      <c r="S15" s="637"/>
      <c r="T15" s="637"/>
      <c r="U15" s="637"/>
      <c r="V15" s="637"/>
      <c r="W15" s="637"/>
      <c r="X15" s="637"/>
      <c r="Y15" s="638"/>
      <c r="Z15" s="639">
        <v>0.1</v>
      </c>
      <c r="AA15" s="639"/>
      <c r="AB15" s="639"/>
      <c r="AC15" s="639"/>
      <c r="AD15" s="640">
        <v>65703</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1087370</v>
      </c>
      <c r="BH15" s="637"/>
      <c r="BI15" s="637"/>
      <c r="BJ15" s="637"/>
      <c r="BK15" s="637"/>
      <c r="BL15" s="637"/>
      <c r="BM15" s="637"/>
      <c r="BN15" s="638"/>
      <c r="BO15" s="639">
        <v>4.5999999999999996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14352542</v>
      </c>
      <c r="CS15" s="637"/>
      <c r="CT15" s="637"/>
      <c r="CU15" s="637"/>
      <c r="CV15" s="637"/>
      <c r="CW15" s="637"/>
      <c r="CX15" s="637"/>
      <c r="CY15" s="638"/>
      <c r="CZ15" s="639">
        <v>15</v>
      </c>
      <c r="DA15" s="639"/>
      <c r="DB15" s="639"/>
      <c r="DC15" s="639"/>
      <c r="DD15" s="645">
        <v>4991804</v>
      </c>
      <c r="DE15" s="637"/>
      <c r="DF15" s="637"/>
      <c r="DG15" s="637"/>
      <c r="DH15" s="637"/>
      <c r="DI15" s="637"/>
      <c r="DJ15" s="637"/>
      <c r="DK15" s="637"/>
      <c r="DL15" s="637"/>
      <c r="DM15" s="637"/>
      <c r="DN15" s="637"/>
      <c r="DO15" s="637"/>
      <c r="DP15" s="638"/>
      <c r="DQ15" s="645">
        <v>8079875</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445259</v>
      </c>
      <c r="S16" s="637"/>
      <c r="T16" s="637"/>
      <c r="U16" s="637"/>
      <c r="V16" s="637"/>
      <c r="W16" s="637"/>
      <c r="X16" s="637"/>
      <c r="Y16" s="638"/>
      <c r="Z16" s="639">
        <v>0.5</v>
      </c>
      <c r="AA16" s="639"/>
      <c r="AB16" s="639"/>
      <c r="AC16" s="639"/>
      <c r="AD16" s="640">
        <v>445259</v>
      </c>
      <c r="AE16" s="640"/>
      <c r="AF16" s="640"/>
      <c r="AG16" s="640"/>
      <c r="AH16" s="640"/>
      <c r="AI16" s="640"/>
      <c r="AJ16" s="640"/>
      <c r="AK16" s="640"/>
      <c r="AL16" s="641">
        <v>0.9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1283375</v>
      </c>
      <c r="CS16" s="637"/>
      <c r="CT16" s="637"/>
      <c r="CU16" s="637"/>
      <c r="CV16" s="637"/>
      <c r="CW16" s="637"/>
      <c r="CX16" s="637"/>
      <c r="CY16" s="638"/>
      <c r="CZ16" s="639">
        <v>1.3</v>
      </c>
      <c r="DA16" s="639"/>
      <c r="DB16" s="639"/>
      <c r="DC16" s="639"/>
      <c r="DD16" s="645" t="s">
        <v>122</v>
      </c>
      <c r="DE16" s="637"/>
      <c r="DF16" s="637"/>
      <c r="DG16" s="637"/>
      <c r="DH16" s="637"/>
      <c r="DI16" s="637"/>
      <c r="DJ16" s="637"/>
      <c r="DK16" s="637"/>
      <c r="DL16" s="637"/>
      <c r="DM16" s="637"/>
      <c r="DN16" s="637"/>
      <c r="DO16" s="637"/>
      <c r="DP16" s="638"/>
      <c r="DQ16" s="645">
        <v>315686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1003714</v>
      </c>
      <c r="S17" s="637"/>
      <c r="T17" s="637"/>
      <c r="U17" s="637"/>
      <c r="V17" s="637"/>
      <c r="W17" s="637"/>
      <c r="X17" s="637"/>
      <c r="Y17" s="638"/>
      <c r="Z17" s="639">
        <v>1</v>
      </c>
      <c r="AA17" s="639"/>
      <c r="AB17" s="639"/>
      <c r="AC17" s="639"/>
      <c r="AD17" s="640">
        <v>1003714</v>
      </c>
      <c r="AE17" s="640"/>
      <c r="AF17" s="640"/>
      <c r="AG17" s="640"/>
      <c r="AH17" s="640"/>
      <c r="AI17" s="640"/>
      <c r="AJ17" s="640"/>
      <c r="AK17" s="640"/>
      <c r="AL17" s="641">
        <v>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9090985</v>
      </c>
      <c r="CS17" s="637"/>
      <c r="CT17" s="637"/>
      <c r="CU17" s="637"/>
      <c r="CV17" s="637"/>
      <c r="CW17" s="637"/>
      <c r="CX17" s="637"/>
      <c r="CY17" s="638"/>
      <c r="CZ17" s="639">
        <v>9.5</v>
      </c>
      <c r="DA17" s="639"/>
      <c r="DB17" s="639"/>
      <c r="DC17" s="639"/>
      <c r="DD17" s="645" t="s">
        <v>122</v>
      </c>
      <c r="DE17" s="637"/>
      <c r="DF17" s="637"/>
      <c r="DG17" s="637"/>
      <c r="DH17" s="637"/>
      <c r="DI17" s="637"/>
      <c r="DJ17" s="637"/>
      <c r="DK17" s="637"/>
      <c r="DL17" s="637"/>
      <c r="DM17" s="637"/>
      <c r="DN17" s="637"/>
      <c r="DO17" s="637"/>
      <c r="DP17" s="638"/>
      <c r="DQ17" s="645">
        <v>8794334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193063</v>
      </c>
      <c r="S18" s="637"/>
      <c r="T18" s="637"/>
      <c r="U18" s="637"/>
      <c r="V18" s="637"/>
      <c r="W18" s="637"/>
      <c r="X18" s="637"/>
      <c r="Y18" s="638"/>
      <c r="Z18" s="639">
        <v>0.2</v>
      </c>
      <c r="AA18" s="639"/>
      <c r="AB18" s="639"/>
      <c r="AC18" s="639"/>
      <c r="AD18" s="640">
        <v>193063</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781074</v>
      </c>
      <c r="S19" s="637"/>
      <c r="T19" s="637"/>
      <c r="U19" s="637"/>
      <c r="V19" s="637"/>
      <c r="W19" s="637"/>
      <c r="X19" s="637"/>
      <c r="Y19" s="638"/>
      <c r="Z19" s="639">
        <v>0.8</v>
      </c>
      <c r="AA19" s="639"/>
      <c r="AB19" s="639"/>
      <c r="AC19" s="639"/>
      <c r="AD19" s="640">
        <v>781074</v>
      </c>
      <c r="AE19" s="640"/>
      <c r="AF19" s="640"/>
      <c r="AG19" s="640"/>
      <c r="AH19" s="640"/>
      <c r="AI19" s="640"/>
      <c r="AJ19" s="640"/>
      <c r="AK19" s="640"/>
      <c r="AL19" s="641">
        <v>1.6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192751</v>
      </c>
      <c r="BH19" s="637"/>
      <c r="BI19" s="637"/>
      <c r="BJ19" s="637"/>
      <c r="BK19" s="637"/>
      <c r="BL19" s="637"/>
      <c r="BM19" s="637"/>
      <c r="BN19" s="638"/>
      <c r="BO19" s="639">
        <v>0.8</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29577</v>
      </c>
      <c r="S20" s="637"/>
      <c r="T20" s="637"/>
      <c r="U20" s="637"/>
      <c r="V20" s="637"/>
      <c r="W20" s="637"/>
      <c r="X20" s="637"/>
      <c r="Y20" s="638"/>
      <c r="Z20" s="639">
        <v>0</v>
      </c>
      <c r="AA20" s="639"/>
      <c r="AB20" s="639"/>
      <c r="AC20" s="639"/>
      <c r="AD20" s="640">
        <v>29577</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192751</v>
      </c>
      <c r="BH20" s="637"/>
      <c r="BI20" s="637"/>
      <c r="BJ20" s="637"/>
      <c r="BK20" s="637"/>
      <c r="BL20" s="637"/>
      <c r="BM20" s="637"/>
      <c r="BN20" s="638"/>
      <c r="BO20" s="639">
        <v>0.8</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95457664</v>
      </c>
      <c r="CS20" s="637"/>
      <c r="CT20" s="637"/>
      <c r="CU20" s="637"/>
      <c r="CV20" s="637"/>
      <c r="CW20" s="637"/>
      <c r="CX20" s="637"/>
      <c r="CY20" s="638"/>
      <c r="CZ20" s="639">
        <v>100</v>
      </c>
      <c r="DA20" s="639"/>
      <c r="DB20" s="639"/>
      <c r="DC20" s="639"/>
      <c r="DD20" s="645">
        <v>13673726</v>
      </c>
      <c r="DE20" s="637"/>
      <c r="DF20" s="637"/>
      <c r="DG20" s="637"/>
      <c r="DH20" s="637"/>
      <c r="DI20" s="637"/>
      <c r="DJ20" s="637"/>
      <c r="DK20" s="637"/>
      <c r="DL20" s="637"/>
      <c r="DM20" s="637"/>
      <c r="DN20" s="637"/>
      <c r="DO20" s="637"/>
      <c r="DP20" s="638"/>
      <c r="DQ20" s="645">
        <v>55763461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20751445</v>
      </c>
      <c r="S21" s="637"/>
      <c r="T21" s="637"/>
      <c r="U21" s="637"/>
      <c r="V21" s="637"/>
      <c r="W21" s="637"/>
      <c r="X21" s="637"/>
      <c r="Y21" s="638"/>
      <c r="Z21" s="639">
        <v>21.2</v>
      </c>
      <c r="AA21" s="639"/>
      <c r="AB21" s="639"/>
      <c r="AC21" s="639"/>
      <c r="AD21" s="640">
        <v>18074950</v>
      </c>
      <c r="AE21" s="640"/>
      <c r="AF21" s="640"/>
      <c r="AG21" s="640"/>
      <c r="AH21" s="640"/>
      <c r="AI21" s="640"/>
      <c r="AJ21" s="640"/>
      <c r="AK21" s="640"/>
      <c r="AL21" s="641">
        <v>36.6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35757</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18074950</v>
      </c>
      <c r="S22" s="637"/>
      <c r="T22" s="637"/>
      <c r="U22" s="637"/>
      <c r="V22" s="637"/>
      <c r="W22" s="637"/>
      <c r="X22" s="637"/>
      <c r="Y22" s="638"/>
      <c r="Z22" s="639">
        <v>18.5</v>
      </c>
      <c r="AA22" s="639"/>
      <c r="AB22" s="639"/>
      <c r="AC22" s="639"/>
      <c r="AD22" s="640">
        <v>18074950</v>
      </c>
      <c r="AE22" s="640"/>
      <c r="AF22" s="640"/>
      <c r="AG22" s="640"/>
      <c r="AH22" s="640"/>
      <c r="AI22" s="640"/>
      <c r="AJ22" s="640"/>
      <c r="AK22" s="640"/>
      <c r="AL22" s="641">
        <v>36.6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2676495</v>
      </c>
      <c r="S23" s="637"/>
      <c r="T23" s="637"/>
      <c r="U23" s="637"/>
      <c r="V23" s="637"/>
      <c r="W23" s="637"/>
      <c r="X23" s="637"/>
      <c r="Y23" s="638"/>
      <c r="Z23" s="639">
        <v>2.7</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156994</v>
      </c>
      <c r="BH23" s="637"/>
      <c r="BI23" s="637"/>
      <c r="BJ23" s="637"/>
      <c r="BK23" s="637"/>
      <c r="BL23" s="637"/>
      <c r="BM23" s="637"/>
      <c r="BN23" s="638"/>
      <c r="BO23" s="639">
        <v>0.7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46237345</v>
      </c>
      <c r="CS24" s="626"/>
      <c r="CT24" s="626"/>
      <c r="CU24" s="626"/>
      <c r="CV24" s="626"/>
      <c r="CW24" s="626"/>
      <c r="CX24" s="626"/>
      <c r="CY24" s="627"/>
      <c r="CZ24" s="630">
        <v>48.4</v>
      </c>
      <c r="DA24" s="631"/>
      <c r="DB24" s="631"/>
      <c r="DC24" s="647"/>
      <c r="DD24" s="671">
        <v>28948980</v>
      </c>
      <c r="DE24" s="626"/>
      <c r="DF24" s="626"/>
      <c r="DG24" s="626"/>
      <c r="DH24" s="626"/>
      <c r="DI24" s="626"/>
      <c r="DJ24" s="626"/>
      <c r="DK24" s="627"/>
      <c r="DL24" s="671">
        <v>25994318</v>
      </c>
      <c r="DM24" s="626"/>
      <c r="DN24" s="626"/>
      <c r="DO24" s="626"/>
      <c r="DP24" s="626"/>
      <c r="DQ24" s="626"/>
      <c r="DR24" s="626"/>
      <c r="DS24" s="626"/>
      <c r="DT24" s="626"/>
      <c r="DU24" s="626"/>
      <c r="DV24" s="627"/>
      <c r="DW24" s="630">
        <v>52.5</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52054903</v>
      </c>
      <c r="S25" s="637"/>
      <c r="T25" s="637"/>
      <c r="U25" s="637"/>
      <c r="V25" s="637"/>
      <c r="W25" s="637"/>
      <c r="X25" s="637"/>
      <c r="Y25" s="638"/>
      <c r="Z25" s="639">
        <v>53.2</v>
      </c>
      <c r="AA25" s="639"/>
      <c r="AB25" s="639"/>
      <c r="AC25" s="639"/>
      <c r="AD25" s="640">
        <v>49221414</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13347650</v>
      </c>
      <c r="CS25" s="668"/>
      <c r="CT25" s="668"/>
      <c r="CU25" s="668"/>
      <c r="CV25" s="668"/>
      <c r="CW25" s="668"/>
      <c r="CX25" s="668"/>
      <c r="CY25" s="669"/>
      <c r="CZ25" s="641">
        <v>14</v>
      </c>
      <c r="DA25" s="666"/>
      <c r="DB25" s="666"/>
      <c r="DC25" s="670"/>
      <c r="DD25" s="645">
        <v>12014430</v>
      </c>
      <c r="DE25" s="668"/>
      <c r="DF25" s="668"/>
      <c r="DG25" s="668"/>
      <c r="DH25" s="668"/>
      <c r="DI25" s="668"/>
      <c r="DJ25" s="668"/>
      <c r="DK25" s="669"/>
      <c r="DL25" s="645">
        <v>11600118</v>
      </c>
      <c r="DM25" s="668"/>
      <c r="DN25" s="668"/>
      <c r="DO25" s="668"/>
      <c r="DP25" s="668"/>
      <c r="DQ25" s="668"/>
      <c r="DR25" s="668"/>
      <c r="DS25" s="668"/>
      <c r="DT25" s="668"/>
      <c r="DU25" s="668"/>
      <c r="DV25" s="669"/>
      <c r="DW25" s="641">
        <v>23.4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17233</v>
      </c>
      <c r="S26" s="637"/>
      <c r="T26" s="637"/>
      <c r="U26" s="637"/>
      <c r="V26" s="637"/>
      <c r="W26" s="637"/>
      <c r="X26" s="637"/>
      <c r="Y26" s="638"/>
      <c r="Z26" s="639">
        <v>0</v>
      </c>
      <c r="AA26" s="639"/>
      <c r="AB26" s="639"/>
      <c r="AC26" s="639"/>
      <c r="AD26" s="640">
        <v>17233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8190164</v>
      </c>
      <c r="CS26" s="637"/>
      <c r="CT26" s="637"/>
      <c r="CU26" s="637"/>
      <c r="CV26" s="637"/>
      <c r="CW26" s="637"/>
      <c r="CX26" s="637"/>
      <c r="CY26" s="638"/>
      <c r="CZ26" s="641">
        <v>8.6</v>
      </c>
      <c r="DA26" s="666"/>
      <c r="DB26" s="666"/>
      <c r="DC26" s="670"/>
      <c r="DD26" s="645">
        <v>7576688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709649</v>
      </c>
      <c r="S27" s="637"/>
      <c r="T27" s="637"/>
      <c r="U27" s="637"/>
      <c r="V27" s="637"/>
      <c r="W27" s="637"/>
      <c r="X27" s="637"/>
      <c r="Y27" s="638"/>
      <c r="Z27" s="639">
        <v>0.7</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23841996</v>
      </c>
      <c r="BH27" s="637"/>
      <c r="BI27" s="637"/>
      <c r="BJ27" s="637"/>
      <c r="BK27" s="637"/>
      <c r="BL27" s="637"/>
      <c r="BM27" s="637"/>
      <c r="BN27" s="638"/>
      <c r="BO27" s="639">
        <v>100</v>
      </c>
      <c r="BP27" s="639"/>
      <c r="BQ27" s="639"/>
      <c r="BR27" s="639"/>
      <c r="BS27" s="640">
        <v>1403301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23798710</v>
      </c>
      <c r="CS27" s="668"/>
      <c r="CT27" s="668"/>
      <c r="CU27" s="668"/>
      <c r="CV27" s="668"/>
      <c r="CW27" s="668"/>
      <c r="CX27" s="668"/>
      <c r="CY27" s="669"/>
      <c r="CZ27" s="641">
        <v>24.9</v>
      </c>
      <c r="DA27" s="666"/>
      <c r="DB27" s="666"/>
      <c r="DC27" s="670"/>
      <c r="DD27" s="645">
        <v>8140216</v>
      </c>
      <c r="DE27" s="668"/>
      <c r="DF27" s="668"/>
      <c r="DG27" s="668"/>
      <c r="DH27" s="668"/>
      <c r="DI27" s="668"/>
      <c r="DJ27" s="668"/>
      <c r="DK27" s="669"/>
      <c r="DL27" s="645">
        <v>5599866</v>
      </c>
      <c r="DM27" s="668"/>
      <c r="DN27" s="668"/>
      <c r="DO27" s="668"/>
      <c r="DP27" s="668"/>
      <c r="DQ27" s="668"/>
      <c r="DR27" s="668"/>
      <c r="DS27" s="668"/>
      <c r="DT27" s="668"/>
      <c r="DU27" s="668"/>
      <c r="DV27" s="669"/>
      <c r="DW27" s="641">
        <v>11.3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871763</v>
      </c>
      <c r="S28" s="637"/>
      <c r="T28" s="637"/>
      <c r="U28" s="637"/>
      <c r="V28" s="637"/>
      <c r="W28" s="637"/>
      <c r="X28" s="637"/>
      <c r="Y28" s="638"/>
      <c r="Z28" s="639">
        <v>0.9</v>
      </c>
      <c r="AA28" s="639"/>
      <c r="AB28" s="639"/>
      <c r="AC28" s="639"/>
      <c r="AD28" s="640">
        <v>84481</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9090985</v>
      </c>
      <c r="CS28" s="637"/>
      <c r="CT28" s="637"/>
      <c r="CU28" s="637"/>
      <c r="CV28" s="637"/>
      <c r="CW28" s="637"/>
      <c r="CX28" s="637"/>
      <c r="CY28" s="638"/>
      <c r="CZ28" s="641">
        <v>9.5</v>
      </c>
      <c r="DA28" s="666"/>
      <c r="DB28" s="666"/>
      <c r="DC28" s="670"/>
      <c r="DD28" s="645">
        <v>8794334</v>
      </c>
      <c r="DE28" s="637"/>
      <c r="DF28" s="637"/>
      <c r="DG28" s="637"/>
      <c r="DH28" s="637"/>
      <c r="DI28" s="637"/>
      <c r="DJ28" s="637"/>
      <c r="DK28" s="638"/>
      <c r="DL28" s="645">
        <v>8794334</v>
      </c>
      <c r="DM28" s="637"/>
      <c r="DN28" s="637"/>
      <c r="DO28" s="637"/>
      <c r="DP28" s="637"/>
      <c r="DQ28" s="637"/>
      <c r="DR28" s="637"/>
      <c r="DS28" s="637"/>
      <c r="DT28" s="637"/>
      <c r="DU28" s="637"/>
      <c r="DV28" s="638"/>
      <c r="DW28" s="641">
        <v>17.7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801102</v>
      </c>
      <c r="S29" s="637"/>
      <c r="T29" s="637"/>
      <c r="U29" s="637"/>
      <c r="V29" s="637"/>
      <c r="W29" s="637"/>
      <c r="X29" s="637"/>
      <c r="Y29" s="638"/>
      <c r="Z29" s="639">
        <v>0.8</v>
      </c>
      <c r="AA29" s="639"/>
      <c r="AB29" s="639"/>
      <c r="AC29" s="639"/>
      <c r="AD29" s="640">
        <v>34</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9089651</v>
      </c>
      <c r="CS29" s="668"/>
      <c r="CT29" s="668"/>
      <c r="CU29" s="668"/>
      <c r="CV29" s="668"/>
      <c r="CW29" s="668"/>
      <c r="CX29" s="668"/>
      <c r="CY29" s="669"/>
      <c r="CZ29" s="641">
        <v>9.5</v>
      </c>
      <c r="DA29" s="666"/>
      <c r="DB29" s="666"/>
      <c r="DC29" s="670"/>
      <c r="DD29" s="645">
        <v>8793000</v>
      </c>
      <c r="DE29" s="668"/>
      <c r="DF29" s="668"/>
      <c r="DG29" s="668"/>
      <c r="DH29" s="668"/>
      <c r="DI29" s="668"/>
      <c r="DJ29" s="668"/>
      <c r="DK29" s="669"/>
      <c r="DL29" s="645">
        <v>8793000</v>
      </c>
      <c r="DM29" s="668"/>
      <c r="DN29" s="668"/>
      <c r="DO29" s="668"/>
      <c r="DP29" s="668"/>
      <c r="DQ29" s="668"/>
      <c r="DR29" s="668"/>
      <c r="DS29" s="668"/>
      <c r="DT29" s="668"/>
      <c r="DU29" s="668"/>
      <c r="DV29" s="669"/>
      <c r="DW29" s="641">
        <v>17.7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17748456</v>
      </c>
      <c r="S30" s="637"/>
      <c r="T30" s="637"/>
      <c r="U30" s="637"/>
      <c r="V30" s="637"/>
      <c r="W30" s="637"/>
      <c r="X30" s="637"/>
      <c r="Y30" s="638"/>
      <c r="Z30" s="639">
        <v>18.100000000000001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8768680</v>
      </c>
      <c r="CS30" s="637"/>
      <c r="CT30" s="637"/>
      <c r="CU30" s="637"/>
      <c r="CV30" s="637"/>
      <c r="CW30" s="637"/>
      <c r="CX30" s="637"/>
      <c r="CY30" s="638"/>
      <c r="CZ30" s="641">
        <v>9.1999999999999993</v>
      </c>
      <c r="DA30" s="666"/>
      <c r="DB30" s="666"/>
      <c r="DC30" s="670"/>
      <c r="DD30" s="645">
        <v>8484790</v>
      </c>
      <c r="DE30" s="637"/>
      <c r="DF30" s="637"/>
      <c r="DG30" s="637"/>
      <c r="DH30" s="637"/>
      <c r="DI30" s="637"/>
      <c r="DJ30" s="637"/>
      <c r="DK30" s="638"/>
      <c r="DL30" s="645">
        <v>8484790</v>
      </c>
      <c r="DM30" s="637"/>
      <c r="DN30" s="637"/>
      <c r="DO30" s="637"/>
      <c r="DP30" s="637"/>
      <c r="DQ30" s="637"/>
      <c r="DR30" s="637"/>
      <c r="DS30" s="637"/>
      <c r="DT30" s="637"/>
      <c r="DU30" s="637"/>
      <c r="DV30" s="638"/>
      <c r="DW30" s="641">
        <v>17.100000000000001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1451</v>
      </c>
      <c r="S31" s="637"/>
      <c r="T31" s="637"/>
      <c r="U31" s="637"/>
      <c r="V31" s="637"/>
      <c r="W31" s="637"/>
      <c r="X31" s="637"/>
      <c r="Y31" s="638"/>
      <c r="Z31" s="639">
        <v>0</v>
      </c>
      <c r="AA31" s="639"/>
      <c r="AB31" s="639"/>
      <c r="AC31" s="639"/>
      <c r="AD31" s="640">
        <v>1451</v>
      </c>
      <c r="AE31" s="640"/>
      <c r="AF31" s="640"/>
      <c r="AG31" s="640"/>
      <c r="AH31" s="640"/>
      <c r="AI31" s="640"/>
      <c r="AJ31" s="640"/>
      <c r="AK31" s="640"/>
      <c r="AL31" s="641">
        <v>0</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98</v>
      </c>
      <c r="BN31" s="680"/>
      <c r="BO31" s="680"/>
      <c r="BP31" s="680"/>
      <c r="BQ31" s="681"/>
      <c r="BR31" s="692">
        <v>99.4</v>
      </c>
      <c r="BS31" s="680"/>
      <c r="BT31" s="680"/>
      <c r="BU31" s="680"/>
      <c r="BV31" s="680"/>
      <c r="BW31" s="680"/>
      <c r="BX31" s="631">
        <v>98.1</v>
      </c>
      <c r="BY31" s="680"/>
      <c r="BZ31" s="680"/>
      <c r="CA31" s="680"/>
      <c r="CB31" s="681"/>
      <c r="CD31" s="674"/>
      <c r="CE31" s="675"/>
      <c r="CF31" s="633" t="s">
        <v>300</v>
      </c>
      <c r="CG31" s="634"/>
      <c r="CH31" s="634"/>
      <c r="CI31" s="634"/>
      <c r="CJ31" s="634"/>
      <c r="CK31" s="634"/>
      <c r="CL31" s="634"/>
      <c r="CM31" s="634"/>
      <c r="CN31" s="634"/>
      <c r="CO31" s="634"/>
      <c r="CP31" s="634"/>
      <c r="CQ31" s="635"/>
      <c r="CR31" s="636">
        <v>320971</v>
      </c>
      <c r="CS31" s="668"/>
      <c r="CT31" s="668"/>
      <c r="CU31" s="668"/>
      <c r="CV31" s="668"/>
      <c r="CW31" s="668"/>
      <c r="CX31" s="668"/>
      <c r="CY31" s="669"/>
      <c r="CZ31" s="641">
        <v>0.3</v>
      </c>
      <c r="DA31" s="666"/>
      <c r="DB31" s="666"/>
      <c r="DC31" s="670"/>
      <c r="DD31" s="645">
        <v>308210</v>
      </c>
      <c r="DE31" s="668"/>
      <c r="DF31" s="668"/>
      <c r="DG31" s="668"/>
      <c r="DH31" s="668"/>
      <c r="DI31" s="668"/>
      <c r="DJ31" s="668"/>
      <c r="DK31" s="669"/>
      <c r="DL31" s="645">
        <v>308210</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7829780</v>
      </c>
      <c r="S32" s="637"/>
      <c r="T32" s="637"/>
      <c r="U32" s="637"/>
      <c r="V32" s="637"/>
      <c r="W32" s="637"/>
      <c r="X32" s="637"/>
      <c r="Y32" s="638"/>
      <c r="Z32" s="639">
        <v>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98.3</v>
      </c>
      <c r="BN32" s="668"/>
      <c r="BO32" s="668"/>
      <c r="BP32" s="668"/>
      <c r="BQ32" s="691"/>
      <c r="BR32" s="693">
        <v>99.3</v>
      </c>
      <c r="BS32" s="668"/>
      <c r="BT32" s="668"/>
      <c r="BU32" s="668"/>
      <c r="BV32" s="668"/>
      <c r="BW32" s="668"/>
      <c r="BX32" s="642">
        <v>98.3</v>
      </c>
      <c r="BY32" s="668"/>
      <c r="BZ32" s="668"/>
      <c r="CA32" s="668"/>
      <c r="CB32" s="691"/>
      <c r="CD32" s="676"/>
      <c r="CE32" s="677"/>
      <c r="CF32" s="633" t="s">
        <v>304</v>
      </c>
      <c r="CG32" s="634"/>
      <c r="CH32" s="634"/>
      <c r="CI32" s="634"/>
      <c r="CJ32" s="634"/>
      <c r="CK32" s="634"/>
      <c r="CL32" s="634"/>
      <c r="CM32" s="634"/>
      <c r="CN32" s="634"/>
      <c r="CO32" s="634"/>
      <c r="CP32" s="634"/>
      <c r="CQ32" s="635"/>
      <c r="CR32" s="636">
        <v>1334</v>
      </c>
      <c r="CS32" s="637"/>
      <c r="CT32" s="637"/>
      <c r="CU32" s="637"/>
      <c r="CV32" s="637"/>
      <c r="CW32" s="637"/>
      <c r="CX32" s="637"/>
      <c r="CY32" s="638"/>
      <c r="CZ32" s="641">
        <v>0</v>
      </c>
      <c r="DA32" s="666"/>
      <c r="DB32" s="666"/>
      <c r="DC32" s="670"/>
      <c r="DD32" s="645">
        <v>1334</v>
      </c>
      <c r="DE32" s="637"/>
      <c r="DF32" s="637"/>
      <c r="DG32" s="637"/>
      <c r="DH32" s="637"/>
      <c r="DI32" s="637"/>
      <c r="DJ32" s="637"/>
      <c r="DK32" s="638"/>
      <c r="DL32" s="645">
        <v>1334</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153619</v>
      </c>
      <c r="S33" s="637"/>
      <c r="T33" s="637"/>
      <c r="U33" s="637"/>
      <c r="V33" s="637"/>
      <c r="W33" s="637"/>
      <c r="X33" s="637"/>
      <c r="Y33" s="638"/>
      <c r="Z33" s="639">
        <v>0.2</v>
      </c>
      <c r="AA33" s="639"/>
      <c r="AB33" s="639"/>
      <c r="AC33" s="639"/>
      <c r="AD33" s="640">
        <v>21227</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99.2</v>
      </c>
      <c r="BH33" s="695"/>
      <c r="BI33" s="695"/>
      <c r="BJ33" s="695"/>
      <c r="BK33" s="695"/>
      <c r="BL33" s="695"/>
      <c r="BM33" s="696">
        <v>97.6</v>
      </c>
      <c r="BN33" s="695"/>
      <c r="BO33" s="695"/>
      <c r="BP33" s="695"/>
      <c r="BQ33" s="697"/>
      <c r="BR33" s="694">
        <v>99.4</v>
      </c>
      <c r="BS33" s="695"/>
      <c r="BT33" s="695"/>
      <c r="BU33" s="695"/>
      <c r="BV33" s="695"/>
      <c r="BW33" s="695"/>
      <c r="BX33" s="696">
        <v>97.8</v>
      </c>
      <c r="BY33" s="695"/>
      <c r="BZ33" s="695"/>
      <c r="CA33" s="695"/>
      <c r="CB33" s="697"/>
      <c r="CD33" s="633" t="s">
        <v>307</v>
      </c>
      <c r="CE33" s="634"/>
      <c r="CF33" s="634"/>
      <c r="CG33" s="634"/>
      <c r="CH33" s="634"/>
      <c r="CI33" s="634"/>
      <c r="CJ33" s="634"/>
      <c r="CK33" s="634"/>
      <c r="CL33" s="634"/>
      <c r="CM33" s="634"/>
      <c r="CN33" s="634"/>
      <c r="CO33" s="634"/>
      <c r="CP33" s="634"/>
      <c r="CQ33" s="635"/>
      <c r="CR33" s="636">
        <v>34263218</v>
      </c>
      <c r="CS33" s="668"/>
      <c r="CT33" s="668"/>
      <c r="CU33" s="668"/>
      <c r="CV33" s="668"/>
      <c r="CW33" s="668"/>
      <c r="CX33" s="668"/>
      <c r="CY33" s="669"/>
      <c r="CZ33" s="641">
        <v>35.9</v>
      </c>
      <c r="DA33" s="666"/>
      <c r="DB33" s="666"/>
      <c r="DC33" s="670"/>
      <c r="DD33" s="645">
        <v>23881504</v>
      </c>
      <c r="DE33" s="668"/>
      <c r="DF33" s="668"/>
      <c r="DG33" s="668"/>
      <c r="DH33" s="668"/>
      <c r="DI33" s="668"/>
      <c r="DJ33" s="668"/>
      <c r="DK33" s="669"/>
      <c r="DL33" s="645">
        <v>16628915</v>
      </c>
      <c r="DM33" s="668"/>
      <c r="DN33" s="668"/>
      <c r="DO33" s="668"/>
      <c r="DP33" s="668"/>
      <c r="DQ33" s="668"/>
      <c r="DR33" s="668"/>
      <c r="DS33" s="668"/>
      <c r="DT33" s="668"/>
      <c r="DU33" s="668"/>
      <c r="DV33" s="669"/>
      <c r="DW33" s="641">
        <v>33.6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1668574</v>
      </c>
      <c r="S34" s="637"/>
      <c r="T34" s="637"/>
      <c r="U34" s="637"/>
      <c r="V34" s="637"/>
      <c r="W34" s="637"/>
      <c r="X34" s="637"/>
      <c r="Y34" s="638"/>
      <c r="Z34" s="639">
        <v>1.7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14346237</v>
      </c>
      <c r="CS34" s="637"/>
      <c r="CT34" s="637"/>
      <c r="CU34" s="637"/>
      <c r="CV34" s="637"/>
      <c r="CW34" s="637"/>
      <c r="CX34" s="637"/>
      <c r="CY34" s="638"/>
      <c r="CZ34" s="641">
        <v>15</v>
      </c>
      <c r="DA34" s="666"/>
      <c r="DB34" s="666"/>
      <c r="DC34" s="670"/>
      <c r="DD34" s="645">
        <v>9374746</v>
      </c>
      <c r="DE34" s="637"/>
      <c r="DF34" s="637"/>
      <c r="DG34" s="637"/>
      <c r="DH34" s="637"/>
      <c r="DI34" s="637"/>
      <c r="DJ34" s="637"/>
      <c r="DK34" s="638"/>
      <c r="DL34" s="645">
        <v>7999945</v>
      </c>
      <c r="DM34" s="637"/>
      <c r="DN34" s="637"/>
      <c r="DO34" s="637"/>
      <c r="DP34" s="637"/>
      <c r="DQ34" s="637"/>
      <c r="DR34" s="637"/>
      <c r="DS34" s="637"/>
      <c r="DT34" s="637"/>
      <c r="DU34" s="637"/>
      <c r="DV34" s="638"/>
      <c r="DW34" s="641">
        <v>16.100000000000001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2840931</v>
      </c>
      <c r="S35" s="637"/>
      <c r="T35" s="637"/>
      <c r="U35" s="637"/>
      <c r="V35" s="637"/>
      <c r="W35" s="637"/>
      <c r="X35" s="637"/>
      <c r="Y35" s="638"/>
      <c r="Z35" s="639">
        <v>2.9</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638581</v>
      </c>
      <c r="CS35" s="668"/>
      <c r="CT35" s="668"/>
      <c r="CU35" s="668"/>
      <c r="CV35" s="668"/>
      <c r="CW35" s="668"/>
      <c r="CX35" s="668"/>
      <c r="CY35" s="669"/>
      <c r="CZ35" s="641">
        <v>0.7</v>
      </c>
      <c r="DA35" s="666"/>
      <c r="DB35" s="666"/>
      <c r="DC35" s="670"/>
      <c r="DD35" s="645">
        <v>536097</v>
      </c>
      <c r="DE35" s="668"/>
      <c r="DF35" s="668"/>
      <c r="DG35" s="668"/>
      <c r="DH35" s="668"/>
      <c r="DI35" s="668"/>
      <c r="DJ35" s="668"/>
      <c r="DK35" s="669"/>
      <c r="DL35" s="645">
        <v>536097</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2338808</v>
      </c>
      <c r="S36" s="637"/>
      <c r="T36" s="637"/>
      <c r="U36" s="637"/>
      <c r="V36" s="637"/>
      <c r="W36" s="637"/>
      <c r="X36" s="637"/>
      <c r="Y36" s="638"/>
      <c r="Z36" s="639">
        <v>2.4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11519473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189463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8534927</v>
      </c>
      <c r="CS36" s="637"/>
      <c r="CT36" s="637"/>
      <c r="CU36" s="637"/>
      <c r="CV36" s="637"/>
      <c r="CW36" s="637"/>
      <c r="CX36" s="637"/>
      <c r="CY36" s="638"/>
      <c r="CZ36" s="641">
        <v>8.9</v>
      </c>
      <c r="DA36" s="666"/>
      <c r="DB36" s="666"/>
      <c r="DC36" s="670"/>
      <c r="DD36" s="645">
        <v>6662622</v>
      </c>
      <c r="DE36" s="637"/>
      <c r="DF36" s="637"/>
      <c r="DG36" s="637"/>
      <c r="DH36" s="637"/>
      <c r="DI36" s="637"/>
      <c r="DJ36" s="637"/>
      <c r="DK36" s="638"/>
      <c r="DL36" s="645">
        <v>2389612</v>
      </c>
      <c r="DM36" s="637"/>
      <c r="DN36" s="637"/>
      <c r="DO36" s="637"/>
      <c r="DP36" s="637"/>
      <c r="DQ36" s="637"/>
      <c r="DR36" s="637"/>
      <c r="DS36" s="637"/>
      <c r="DT36" s="637"/>
      <c r="DU36" s="637"/>
      <c r="DV36" s="638"/>
      <c r="DW36" s="641">
        <v>4.8</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3075071</v>
      </c>
      <c r="S37" s="637"/>
      <c r="T37" s="637"/>
      <c r="U37" s="637"/>
      <c r="V37" s="637"/>
      <c r="W37" s="637"/>
      <c r="X37" s="637"/>
      <c r="Y37" s="638"/>
      <c r="Z37" s="639">
        <v>3.1</v>
      </c>
      <c r="AA37" s="639"/>
      <c r="AB37" s="639"/>
      <c r="AC37" s="639"/>
      <c r="AD37" s="640">
        <v>35263</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3515583</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138100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92563</v>
      </c>
      <c r="CS37" s="668"/>
      <c r="CT37" s="668"/>
      <c r="CU37" s="668"/>
      <c r="CV37" s="668"/>
      <c r="CW37" s="668"/>
      <c r="CX37" s="668"/>
      <c r="CY37" s="669"/>
      <c r="CZ37" s="641">
        <v>0.1</v>
      </c>
      <c r="DA37" s="666"/>
      <c r="DB37" s="666"/>
      <c r="DC37" s="670"/>
      <c r="DD37" s="645">
        <v>92563</v>
      </c>
      <c r="DE37" s="668"/>
      <c r="DF37" s="668"/>
      <c r="DG37" s="668"/>
      <c r="DH37" s="668"/>
      <c r="DI37" s="668"/>
      <c r="DJ37" s="668"/>
      <c r="DK37" s="669"/>
      <c r="DL37" s="645">
        <v>57051</v>
      </c>
      <c r="DM37" s="668"/>
      <c r="DN37" s="668"/>
      <c r="DO37" s="668"/>
      <c r="DP37" s="668"/>
      <c r="DQ37" s="668"/>
      <c r="DR37" s="668"/>
      <c r="DS37" s="668"/>
      <c r="DT37" s="668"/>
      <c r="DU37" s="668"/>
      <c r="DV37" s="669"/>
      <c r="DW37" s="641">
        <v>0.1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7681400</v>
      </c>
      <c r="S38" s="637"/>
      <c r="T38" s="637"/>
      <c r="U38" s="637"/>
      <c r="V38" s="637"/>
      <c r="W38" s="637"/>
      <c r="X38" s="637"/>
      <c r="Y38" s="638"/>
      <c r="Z38" s="639">
        <v>7.9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631053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17953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7005022</v>
      </c>
      <c r="CS38" s="637"/>
      <c r="CT38" s="637"/>
      <c r="CU38" s="637"/>
      <c r="CV38" s="637"/>
      <c r="CW38" s="637"/>
      <c r="CX38" s="637"/>
      <c r="CY38" s="638"/>
      <c r="CZ38" s="641">
        <v>7.3</v>
      </c>
      <c r="DA38" s="666"/>
      <c r="DB38" s="666"/>
      <c r="DC38" s="670"/>
      <c r="DD38" s="645">
        <v>5896450</v>
      </c>
      <c r="DE38" s="637"/>
      <c r="DF38" s="637"/>
      <c r="DG38" s="637"/>
      <c r="DH38" s="637"/>
      <c r="DI38" s="637"/>
      <c r="DJ38" s="637"/>
      <c r="DK38" s="638"/>
      <c r="DL38" s="645">
        <v>5703261</v>
      </c>
      <c r="DM38" s="637"/>
      <c r="DN38" s="637"/>
      <c r="DO38" s="637"/>
      <c r="DP38" s="637"/>
      <c r="DQ38" s="637"/>
      <c r="DR38" s="637"/>
      <c r="DS38" s="637"/>
      <c r="DT38" s="637"/>
      <c r="DU38" s="637"/>
      <c r="DV38" s="638"/>
      <c r="DW38" s="641">
        <v>11.5</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422684</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26420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2728197</v>
      </c>
      <c r="CS39" s="668"/>
      <c r="CT39" s="668"/>
      <c r="CU39" s="668"/>
      <c r="CV39" s="668"/>
      <c r="CW39" s="668"/>
      <c r="CX39" s="668"/>
      <c r="CY39" s="669"/>
      <c r="CZ39" s="641">
        <v>2.9</v>
      </c>
      <c r="DA39" s="666"/>
      <c r="DB39" s="666"/>
      <c r="DC39" s="670"/>
      <c r="DD39" s="645">
        <v>1069195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175300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20000</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1010254</v>
      </c>
      <c r="CS40" s="637"/>
      <c r="CT40" s="637"/>
      <c r="CU40" s="637"/>
      <c r="CV40" s="637"/>
      <c r="CW40" s="637"/>
      <c r="CX40" s="637"/>
      <c r="CY40" s="638"/>
      <c r="CZ40" s="641">
        <v>1.1000000000000001</v>
      </c>
      <c r="DA40" s="666"/>
      <c r="DB40" s="666"/>
      <c r="DC40" s="670"/>
      <c r="DD40" s="645">
        <v>342394</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97792740</v>
      </c>
      <c r="S41" s="709"/>
      <c r="T41" s="709"/>
      <c r="U41" s="709"/>
      <c r="V41" s="709"/>
      <c r="W41" s="709"/>
      <c r="X41" s="709"/>
      <c r="Y41" s="713"/>
      <c r="Z41" s="714">
        <v>100</v>
      </c>
      <c r="AA41" s="714"/>
      <c r="AB41" s="714"/>
      <c r="AC41" s="714"/>
      <c r="AD41" s="715">
        <v>49381103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1266978</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5663175</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461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14957101</v>
      </c>
      <c r="CS42" s="668"/>
      <c r="CT42" s="668"/>
      <c r="CU42" s="668"/>
      <c r="CV42" s="668"/>
      <c r="CW42" s="668"/>
      <c r="CX42" s="668"/>
      <c r="CY42" s="669"/>
      <c r="CZ42" s="641">
        <v>15.7</v>
      </c>
      <c r="DA42" s="666"/>
      <c r="DB42" s="666"/>
      <c r="DC42" s="670"/>
      <c r="DD42" s="645">
        <v>2932977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174030</v>
      </c>
      <c r="CS43" s="668"/>
      <c r="CT43" s="668"/>
      <c r="CU43" s="668"/>
      <c r="CV43" s="668"/>
      <c r="CW43" s="668"/>
      <c r="CX43" s="668"/>
      <c r="CY43" s="669"/>
      <c r="CZ43" s="641">
        <v>0.2</v>
      </c>
      <c r="DA43" s="666"/>
      <c r="DB43" s="666"/>
      <c r="DC43" s="670"/>
      <c r="DD43" s="645">
        <v>174030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13673726</v>
      </c>
      <c r="CS44" s="637"/>
      <c r="CT44" s="637"/>
      <c r="CU44" s="637"/>
      <c r="CV44" s="637"/>
      <c r="CW44" s="637"/>
      <c r="CX44" s="637"/>
      <c r="CY44" s="638"/>
      <c r="CZ44" s="641">
        <v>14.3</v>
      </c>
      <c r="DA44" s="642"/>
      <c r="DB44" s="642"/>
      <c r="DC44" s="648"/>
      <c r="DD44" s="645">
        <v>2617291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6143357</v>
      </c>
      <c r="CS45" s="668"/>
      <c r="CT45" s="668"/>
      <c r="CU45" s="668"/>
      <c r="CV45" s="668"/>
      <c r="CW45" s="668"/>
      <c r="CX45" s="668"/>
      <c r="CY45" s="669"/>
      <c r="CZ45" s="641">
        <v>6.4</v>
      </c>
      <c r="DA45" s="666"/>
      <c r="DB45" s="666"/>
      <c r="DC45" s="670"/>
      <c r="DD45" s="645">
        <v>681114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7135142</v>
      </c>
      <c r="CS46" s="637"/>
      <c r="CT46" s="637"/>
      <c r="CU46" s="637"/>
      <c r="CV46" s="637"/>
      <c r="CW46" s="637"/>
      <c r="CX46" s="637"/>
      <c r="CY46" s="638"/>
      <c r="CZ46" s="641">
        <v>7.5</v>
      </c>
      <c r="DA46" s="642"/>
      <c r="DB46" s="642"/>
      <c r="DC46" s="648"/>
      <c r="DD46" s="645">
        <v>1860035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1283375</v>
      </c>
      <c r="CS47" s="668"/>
      <c r="CT47" s="668"/>
      <c r="CU47" s="668"/>
      <c r="CV47" s="668"/>
      <c r="CW47" s="668"/>
      <c r="CX47" s="668"/>
      <c r="CY47" s="669"/>
      <c r="CZ47" s="641">
        <v>1.3</v>
      </c>
      <c r="DA47" s="666"/>
      <c r="DB47" s="666"/>
      <c r="DC47" s="670"/>
      <c r="DD47" s="645">
        <v>315686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95457664</v>
      </c>
      <c r="CS49" s="695"/>
      <c r="CT49" s="695"/>
      <c r="CU49" s="695"/>
      <c r="CV49" s="695"/>
      <c r="CW49" s="695"/>
      <c r="CX49" s="695"/>
      <c r="CY49" s="724"/>
      <c r="CZ49" s="716">
        <v>100</v>
      </c>
      <c r="DA49" s="725"/>
      <c r="DB49" s="725"/>
      <c r="DC49" s="726"/>
      <c r="DD49" s="727">
        <v>55763461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hoxbjWX8uPphesDShgfp1htnJDIIK1fxP/3gTT9aMV6g4wYMU4Piih9fSzRQ6VIq0zBcgryNF0zvLiKky4VLMA==" saltValue="/CHGhRLbhgGmMkpb1E36O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F73" sqref="AF73:AJ73"/>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97797</v>
      </c>
      <c r="R7" s="766"/>
      <c r="S7" s="766"/>
      <c r="T7" s="766"/>
      <c r="U7" s="766"/>
      <c r="V7" s="766">
        <v>95464</v>
      </c>
      <c r="W7" s="766"/>
      <c r="X7" s="766"/>
      <c r="Y7" s="766"/>
      <c r="Z7" s="766"/>
      <c r="AA7" s="766">
        <v>2333</v>
      </c>
      <c r="AB7" s="766"/>
      <c r="AC7" s="766"/>
      <c r="AD7" s="766"/>
      <c r="AE7" s="767"/>
      <c r="AF7" s="768">
        <v>1792</v>
      </c>
      <c r="AG7" s="769"/>
      <c r="AH7" s="769"/>
      <c r="AI7" s="769"/>
      <c r="AJ7" s="770"/>
      <c r="AK7" s="771">
        <v>2839</v>
      </c>
      <c r="AL7" s="772"/>
      <c r="AM7" s="772"/>
      <c r="AN7" s="772"/>
      <c r="AO7" s="772"/>
      <c r="AP7" s="772">
        <v>95405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560</v>
      </c>
      <c r="BT7" s="760"/>
      <c r="BU7" s="760"/>
      <c r="BV7" s="760"/>
      <c r="BW7" s="760"/>
      <c r="BX7" s="760"/>
      <c r="BY7" s="760"/>
      <c r="BZ7" s="760"/>
      <c r="CA7" s="760"/>
      <c r="CB7" s="760"/>
      <c r="CC7" s="760"/>
      <c r="CD7" s="760"/>
      <c r="CE7" s="760"/>
      <c r="CF7" s="760"/>
      <c r="CG7" s="775"/>
      <c r="CH7" s="756">
        <v>1</v>
      </c>
      <c r="CI7" s="757"/>
      <c r="CJ7" s="757"/>
      <c r="CK7" s="757"/>
      <c r="CL7" s="758"/>
      <c r="CM7" s="756">
        <v>502</v>
      </c>
      <c r="CN7" s="757"/>
      <c r="CO7" s="757"/>
      <c r="CP7" s="757"/>
      <c r="CQ7" s="758"/>
      <c r="CR7" s="756">
        <v>5</v>
      </c>
      <c r="CS7" s="757"/>
      <c r="CT7" s="757"/>
      <c r="CU7" s="757"/>
      <c r="CV7" s="758"/>
      <c r="CW7" s="756" t="s">
        <v>559</v>
      </c>
      <c r="CX7" s="757"/>
      <c r="CY7" s="757"/>
      <c r="CZ7" s="757"/>
      <c r="DA7" s="758"/>
      <c r="DB7" s="756" t="s">
        <v>559</v>
      </c>
      <c r="DC7" s="757"/>
      <c r="DD7" s="757"/>
      <c r="DE7" s="757"/>
      <c r="DF7" s="758"/>
      <c r="DG7" s="756">
        <v>779</v>
      </c>
      <c r="DH7" s="757"/>
      <c r="DI7" s="757"/>
      <c r="DJ7" s="757"/>
      <c r="DK7" s="758"/>
      <c r="DL7" s="756" t="s">
        <v>559</v>
      </c>
      <c r="DM7" s="757"/>
      <c r="DN7" s="757"/>
      <c r="DO7" s="757"/>
      <c r="DP7" s="758"/>
      <c r="DQ7" s="756" t="s">
        <v>559</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81</v>
      </c>
      <c r="R8" s="797"/>
      <c r="S8" s="797"/>
      <c r="T8" s="797"/>
      <c r="U8" s="797"/>
      <c r="V8" s="797">
        <v>79</v>
      </c>
      <c r="W8" s="797"/>
      <c r="X8" s="797"/>
      <c r="Y8" s="797"/>
      <c r="Z8" s="797"/>
      <c r="AA8" s="797">
        <v>2</v>
      </c>
      <c r="AB8" s="797"/>
      <c r="AC8" s="797"/>
      <c r="AD8" s="797"/>
      <c r="AE8" s="798"/>
      <c r="AF8" s="799">
        <v>2</v>
      </c>
      <c r="AG8" s="800"/>
      <c r="AH8" s="800"/>
      <c r="AI8" s="800"/>
      <c r="AJ8" s="801"/>
      <c r="AK8" s="782">
        <v>0</v>
      </c>
      <c r="AL8" s="783"/>
      <c r="AM8" s="783"/>
      <c r="AN8" s="783"/>
      <c r="AO8" s="783"/>
      <c r="AP8" s="783" t="s">
        <v>568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561</v>
      </c>
      <c r="BT8" s="787"/>
      <c r="BU8" s="787"/>
      <c r="BV8" s="787"/>
      <c r="BW8" s="787"/>
      <c r="BX8" s="787"/>
      <c r="BY8" s="787"/>
      <c r="BZ8" s="787"/>
      <c r="CA8" s="787"/>
      <c r="CB8" s="787"/>
      <c r="CC8" s="787"/>
      <c r="CD8" s="787"/>
      <c r="CE8" s="787"/>
      <c r="CF8" s="787"/>
      <c r="CG8" s="788"/>
      <c r="CH8" s="789">
        <v>-21</v>
      </c>
      <c r="CI8" s="790"/>
      <c r="CJ8" s="790"/>
      <c r="CK8" s="790"/>
      <c r="CL8" s="791"/>
      <c r="CM8" s="789">
        <v>315</v>
      </c>
      <c r="CN8" s="790"/>
      <c r="CO8" s="790"/>
      <c r="CP8" s="790"/>
      <c r="CQ8" s="791"/>
      <c r="CR8" s="789">
        <v>141</v>
      </c>
      <c r="CS8" s="790"/>
      <c r="CT8" s="790"/>
      <c r="CU8" s="790"/>
      <c r="CV8" s="791"/>
      <c r="CW8" s="789" t="s">
        <v>559</v>
      </c>
      <c r="CX8" s="790"/>
      <c r="CY8" s="790"/>
      <c r="CZ8" s="790"/>
      <c r="DA8" s="791"/>
      <c r="DB8" s="789" t="s">
        <v>559</v>
      </c>
      <c r="DC8" s="790"/>
      <c r="DD8" s="790"/>
      <c r="DE8" s="790"/>
      <c r="DF8" s="791"/>
      <c r="DG8" s="789" t="s">
        <v>559</v>
      </c>
      <c r="DH8" s="790"/>
      <c r="DI8" s="790"/>
      <c r="DJ8" s="790"/>
      <c r="DK8" s="791"/>
      <c r="DL8" s="789" t="s">
        <v>559</v>
      </c>
      <c r="DM8" s="790"/>
      <c r="DN8" s="790"/>
      <c r="DO8" s="790"/>
      <c r="DP8" s="791"/>
      <c r="DQ8" s="789" t="s">
        <v>559</v>
      </c>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4</v>
      </c>
      <c r="R9" s="797"/>
      <c r="S9" s="797"/>
      <c r="T9" s="797"/>
      <c r="U9" s="797"/>
      <c r="V9" s="797">
        <v>4</v>
      </c>
      <c r="W9" s="797"/>
      <c r="X9" s="797"/>
      <c r="Y9" s="797"/>
      <c r="Z9" s="797"/>
      <c r="AA9" s="797">
        <v>0</v>
      </c>
      <c r="AB9" s="797"/>
      <c r="AC9" s="797"/>
      <c r="AD9" s="797"/>
      <c r="AE9" s="798"/>
      <c r="AF9" s="799" t="s">
        <v>122</v>
      </c>
      <c r="AG9" s="800"/>
      <c r="AH9" s="800"/>
      <c r="AI9" s="800"/>
      <c r="AJ9" s="801"/>
      <c r="AK9" s="782">
        <v>1</v>
      </c>
      <c r="AL9" s="783"/>
      <c r="AM9" s="783"/>
      <c r="AN9" s="783"/>
      <c r="AO9" s="783"/>
      <c r="AP9" s="783" t="s">
        <v>568</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562</v>
      </c>
      <c r="BT9" s="787"/>
      <c r="BU9" s="787"/>
      <c r="BV9" s="787"/>
      <c r="BW9" s="787"/>
      <c r="BX9" s="787"/>
      <c r="BY9" s="787"/>
      <c r="BZ9" s="787"/>
      <c r="CA9" s="787"/>
      <c r="CB9" s="787"/>
      <c r="CC9" s="787"/>
      <c r="CD9" s="787"/>
      <c r="CE9" s="787"/>
      <c r="CF9" s="787"/>
      <c r="CG9" s="788"/>
      <c r="CH9" s="789">
        <v>0</v>
      </c>
      <c r="CI9" s="790"/>
      <c r="CJ9" s="790"/>
      <c r="CK9" s="790"/>
      <c r="CL9" s="791"/>
      <c r="CM9" s="789">
        <v>152</v>
      </c>
      <c r="CN9" s="790"/>
      <c r="CO9" s="790"/>
      <c r="CP9" s="790"/>
      <c r="CQ9" s="791"/>
      <c r="CR9" s="789">
        <v>30</v>
      </c>
      <c r="CS9" s="790"/>
      <c r="CT9" s="790"/>
      <c r="CU9" s="790"/>
      <c r="CV9" s="791"/>
      <c r="CW9" s="789" t="s">
        <v>559</v>
      </c>
      <c r="CX9" s="790"/>
      <c r="CY9" s="790"/>
      <c r="CZ9" s="790"/>
      <c r="DA9" s="791"/>
      <c r="DB9" s="789" t="s">
        <v>559</v>
      </c>
      <c r="DC9" s="790"/>
      <c r="DD9" s="790"/>
      <c r="DE9" s="790"/>
      <c r="DF9" s="791"/>
      <c r="DG9" s="789" t="s">
        <v>559</v>
      </c>
      <c r="DH9" s="790"/>
      <c r="DI9" s="790"/>
      <c r="DJ9" s="790"/>
      <c r="DK9" s="791"/>
      <c r="DL9" s="789" t="s">
        <v>559</v>
      </c>
      <c r="DM9" s="790"/>
      <c r="DN9" s="790"/>
      <c r="DO9" s="790"/>
      <c r="DP9" s="791"/>
      <c r="DQ9" s="789" t="s">
        <v>559</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563</v>
      </c>
      <c r="BT10" s="787"/>
      <c r="BU10" s="787"/>
      <c r="BV10" s="787"/>
      <c r="BW10" s="787"/>
      <c r="BX10" s="787"/>
      <c r="BY10" s="787"/>
      <c r="BZ10" s="787"/>
      <c r="CA10" s="787"/>
      <c r="CB10" s="787"/>
      <c r="CC10" s="787"/>
      <c r="CD10" s="787"/>
      <c r="CE10" s="787"/>
      <c r="CF10" s="787"/>
      <c r="CG10" s="788"/>
      <c r="CH10" s="789">
        <v>2</v>
      </c>
      <c r="CI10" s="790"/>
      <c r="CJ10" s="790"/>
      <c r="CK10" s="790"/>
      <c r="CL10" s="791"/>
      <c r="CM10" s="789">
        <v>38</v>
      </c>
      <c r="CN10" s="790"/>
      <c r="CO10" s="790"/>
      <c r="CP10" s="790"/>
      <c r="CQ10" s="791"/>
      <c r="CR10" s="789">
        <v>34</v>
      </c>
      <c r="CS10" s="790"/>
      <c r="CT10" s="790"/>
      <c r="CU10" s="790"/>
      <c r="CV10" s="791"/>
      <c r="CW10" s="789" t="s">
        <v>559</v>
      </c>
      <c r="CX10" s="790"/>
      <c r="CY10" s="790"/>
      <c r="CZ10" s="790"/>
      <c r="DA10" s="791"/>
      <c r="DB10" s="789" t="s">
        <v>559</v>
      </c>
      <c r="DC10" s="790"/>
      <c r="DD10" s="790"/>
      <c r="DE10" s="790"/>
      <c r="DF10" s="791"/>
      <c r="DG10" s="789" t="s">
        <v>559</v>
      </c>
      <c r="DH10" s="790"/>
      <c r="DI10" s="790"/>
      <c r="DJ10" s="790"/>
      <c r="DK10" s="791"/>
      <c r="DL10" s="789" t="s">
        <v>559</v>
      </c>
      <c r="DM10" s="790"/>
      <c r="DN10" s="790"/>
      <c r="DO10" s="790"/>
      <c r="DP10" s="791"/>
      <c r="DQ10" s="789" t="s">
        <v>559</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564</v>
      </c>
      <c r="BT11" s="787"/>
      <c r="BU11" s="787"/>
      <c r="BV11" s="787"/>
      <c r="BW11" s="787"/>
      <c r="BX11" s="787"/>
      <c r="BY11" s="787"/>
      <c r="BZ11" s="787"/>
      <c r="CA11" s="787"/>
      <c r="CB11" s="787"/>
      <c r="CC11" s="787"/>
      <c r="CD11" s="787"/>
      <c r="CE11" s="787"/>
      <c r="CF11" s="787"/>
      <c r="CG11" s="788"/>
      <c r="CH11" s="789">
        <v>-1</v>
      </c>
      <c r="CI11" s="790"/>
      <c r="CJ11" s="790"/>
      <c r="CK11" s="790"/>
      <c r="CL11" s="791"/>
      <c r="CM11" s="789">
        <v>126</v>
      </c>
      <c r="CN11" s="790"/>
      <c r="CO11" s="790"/>
      <c r="CP11" s="790"/>
      <c r="CQ11" s="791"/>
      <c r="CR11" s="789">
        <v>164</v>
      </c>
      <c r="CS11" s="790"/>
      <c r="CT11" s="790"/>
      <c r="CU11" s="790"/>
      <c r="CV11" s="791"/>
      <c r="CW11" s="789" t="s">
        <v>559</v>
      </c>
      <c r="CX11" s="790"/>
      <c r="CY11" s="790"/>
      <c r="CZ11" s="790"/>
      <c r="DA11" s="791"/>
      <c r="DB11" s="789" t="s">
        <v>559</v>
      </c>
      <c r="DC11" s="790"/>
      <c r="DD11" s="790"/>
      <c r="DE11" s="790"/>
      <c r="DF11" s="791"/>
      <c r="DG11" s="789" t="s">
        <v>559</v>
      </c>
      <c r="DH11" s="790"/>
      <c r="DI11" s="790"/>
      <c r="DJ11" s="790"/>
      <c r="DK11" s="791"/>
      <c r="DL11" s="789" t="s">
        <v>559</v>
      </c>
      <c r="DM11" s="790"/>
      <c r="DN11" s="790"/>
      <c r="DO11" s="790"/>
      <c r="DP11" s="791"/>
      <c r="DQ11" s="789" t="s">
        <v>559</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565</v>
      </c>
      <c r="BT12" s="787"/>
      <c r="BU12" s="787"/>
      <c r="BV12" s="787"/>
      <c r="BW12" s="787"/>
      <c r="BX12" s="787"/>
      <c r="BY12" s="787"/>
      <c r="BZ12" s="787"/>
      <c r="CA12" s="787"/>
      <c r="CB12" s="787"/>
      <c r="CC12" s="787"/>
      <c r="CD12" s="787"/>
      <c r="CE12" s="787"/>
      <c r="CF12" s="787"/>
      <c r="CG12" s="788"/>
      <c r="CH12" s="789">
        <v>1</v>
      </c>
      <c r="CI12" s="790"/>
      <c r="CJ12" s="790"/>
      <c r="CK12" s="790"/>
      <c r="CL12" s="791"/>
      <c r="CM12" s="789">
        <v>49</v>
      </c>
      <c r="CN12" s="790"/>
      <c r="CO12" s="790"/>
      <c r="CP12" s="790"/>
      <c r="CQ12" s="791"/>
      <c r="CR12" s="789">
        <v>47</v>
      </c>
      <c r="CS12" s="790"/>
      <c r="CT12" s="790"/>
      <c r="CU12" s="790"/>
      <c r="CV12" s="791"/>
      <c r="CW12" s="789" t="s">
        <v>559</v>
      </c>
      <c r="CX12" s="790"/>
      <c r="CY12" s="790"/>
      <c r="CZ12" s="790"/>
      <c r="DA12" s="791"/>
      <c r="DB12" s="789" t="s">
        <v>559</v>
      </c>
      <c r="DC12" s="790"/>
      <c r="DD12" s="790"/>
      <c r="DE12" s="790"/>
      <c r="DF12" s="791"/>
      <c r="DG12" s="789" t="s">
        <v>559</v>
      </c>
      <c r="DH12" s="790"/>
      <c r="DI12" s="790"/>
      <c r="DJ12" s="790"/>
      <c r="DK12" s="791"/>
      <c r="DL12" s="789" t="s">
        <v>559</v>
      </c>
      <c r="DM12" s="790"/>
      <c r="DN12" s="790"/>
      <c r="DO12" s="790"/>
      <c r="DP12" s="791"/>
      <c r="DQ12" s="789" t="s">
        <v>559</v>
      </c>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566</v>
      </c>
      <c r="BT13" s="787"/>
      <c r="BU13" s="787"/>
      <c r="BV13" s="787"/>
      <c r="BW13" s="787"/>
      <c r="BX13" s="787"/>
      <c r="BY13" s="787"/>
      <c r="BZ13" s="787"/>
      <c r="CA13" s="787"/>
      <c r="CB13" s="787"/>
      <c r="CC13" s="787"/>
      <c r="CD13" s="787"/>
      <c r="CE13" s="787"/>
      <c r="CF13" s="787"/>
      <c r="CG13" s="788"/>
      <c r="CH13" s="789">
        <v>-2</v>
      </c>
      <c r="CI13" s="790"/>
      <c r="CJ13" s="790"/>
      <c r="CK13" s="790"/>
      <c r="CL13" s="791"/>
      <c r="CM13" s="789">
        <v>122</v>
      </c>
      <c r="CN13" s="790"/>
      <c r="CO13" s="790"/>
      <c r="CP13" s="790"/>
      <c r="CQ13" s="791"/>
      <c r="CR13" s="789">
        <v>11</v>
      </c>
      <c r="CS13" s="790"/>
      <c r="CT13" s="790"/>
      <c r="CU13" s="790"/>
      <c r="CV13" s="791"/>
      <c r="CW13" s="789">
        <v>5</v>
      </c>
      <c r="CX13" s="790"/>
      <c r="CY13" s="790"/>
      <c r="CZ13" s="790"/>
      <c r="DA13" s="791"/>
      <c r="DB13" s="789" t="s">
        <v>559</v>
      </c>
      <c r="DC13" s="790"/>
      <c r="DD13" s="790"/>
      <c r="DE13" s="790"/>
      <c r="DF13" s="791"/>
      <c r="DG13" s="789" t="s">
        <v>559</v>
      </c>
      <c r="DH13" s="790"/>
      <c r="DI13" s="790"/>
      <c r="DJ13" s="790"/>
      <c r="DK13" s="791"/>
      <c r="DL13" s="789" t="s">
        <v>559</v>
      </c>
      <c r="DM13" s="790"/>
      <c r="DN13" s="790"/>
      <c r="DO13" s="790"/>
      <c r="DP13" s="791"/>
      <c r="DQ13" s="789" t="s">
        <v>559</v>
      </c>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567</v>
      </c>
      <c r="BT14" s="787"/>
      <c r="BU14" s="787"/>
      <c r="BV14" s="787"/>
      <c r="BW14" s="787"/>
      <c r="BX14" s="787"/>
      <c r="BY14" s="787"/>
      <c r="BZ14" s="787"/>
      <c r="CA14" s="787"/>
      <c r="CB14" s="787"/>
      <c r="CC14" s="787"/>
      <c r="CD14" s="787"/>
      <c r="CE14" s="787"/>
      <c r="CF14" s="787"/>
      <c r="CG14" s="788"/>
      <c r="CH14" s="789">
        <v>5</v>
      </c>
      <c r="CI14" s="790"/>
      <c r="CJ14" s="790"/>
      <c r="CK14" s="790"/>
      <c r="CL14" s="791"/>
      <c r="CM14" s="789">
        <v>77</v>
      </c>
      <c r="CN14" s="790"/>
      <c r="CO14" s="790"/>
      <c r="CP14" s="790"/>
      <c r="CQ14" s="791"/>
      <c r="CR14" s="789">
        <v>5</v>
      </c>
      <c r="CS14" s="790"/>
      <c r="CT14" s="790"/>
      <c r="CU14" s="790"/>
      <c r="CV14" s="791"/>
      <c r="CW14" s="789" t="s">
        <v>559</v>
      </c>
      <c r="CX14" s="790"/>
      <c r="CY14" s="790"/>
      <c r="CZ14" s="790"/>
      <c r="DA14" s="791"/>
      <c r="DB14" s="789" t="s">
        <v>559</v>
      </c>
      <c r="DC14" s="790"/>
      <c r="DD14" s="790"/>
      <c r="DE14" s="790"/>
      <c r="DF14" s="791"/>
      <c r="DG14" s="789" t="s">
        <v>559</v>
      </c>
      <c r="DH14" s="790"/>
      <c r="DI14" s="790"/>
      <c r="DJ14" s="790"/>
      <c r="DK14" s="791"/>
      <c r="DL14" s="789" t="s">
        <v>559</v>
      </c>
      <c r="DM14" s="790"/>
      <c r="DN14" s="790"/>
      <c r="DO14" s="790"/>
      <c r="DP14" s="791"/>
      <c r="DQ14" s="789" t="s">
        <v>559</v>
      </c>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1795</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17184</v>
      </c>
      <c r="R28" s="836"/>
      <c r="S28" s="836"/>
      <c r="T28" s="836"/>
      <c r="U28" s="836"/>
      <c r="V28" s="836">
        <v>16995</v>
      </c>
      <c r="W28" s="836"/>
      <c r="X28" s="836"/>
      <c r="Y28" s="836"/>
      <c r="Z28" s="836"/>
      <c r="AA28" s="836">
        <v>189</v>
      </c>
      <c r="AB28" s="836"/>
      <c r="AC28" s="836"/>
      <c r="AD28" s="836"/>
      <c r="AE28" s="837"/>
      <c r="AF28" s="838">
        <v>189</v>
      </c>
      <c r="AG28" s="836"/>
      <c r="AH28" s="836"/>
      <c r="AI28" s="836"/>
      <c r="AJ28" s="839"/>
      <c r="AK28" s="840">
        <v>1267</v>
      </c>
      <c r="AL28" s="841"/>
      <c r="AM28" s="841"/>
      <c r="AN28" s="841"/>
      <c r="AO28" s="841"/>
      <c r="AP28" s="841" t="s">
        <v>494</v>
      </c>
      <c r="AQ28" s="841"/>
      <c r="AR28" s="841"/>
      <c r="AS28" s="841"/>
      <c r="AT28" s="841"/>
      <c r="AU28" s="841" t="s">
        <v>494</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10</v>
      </c>
      <c r="R29" s="797"/>
      <c r="S29" s="797"/>
      <c r="T29" s="797"/>
      <c r="U29" s="797"/>
      <c r="V29" s="797">
        <v>10</v>
      </c>
      <c r="W29" s="797"/>
      <c r="X29" s="797"/>
      <c r="Y29" s="797"/>
      <c r="Z29" s="797"/>
      <c r="AA29" s="797">
        <v>0</v>
      </c>
      <c r="AB29" s="797"/>
      <c r="AC29" s="797"/>
      <c r="AD29" s="797"/>
      <c r="AE29" s="798"/>
      <c r="AF29" s="799" t="s">
        <v>122</v>
      </c>
      <c r="AG29" s="800"/>
      <c r="AH29" s="800"/>
      <c r="AI29" s="800"/>
      <c r="AJ29" s="801"/>
      <c r="AK29" s="847">
        <v>6</v>
      </c>
      <c r="AL29" s="843"/>
      <c r="AM29" s="843"/>
      <c r="AN29" s="843"/>
      <c r="AO29" s="843"/>
      <c r="AP29" s="843" t="s">
        <v>494</v>
      </c>
      <c r="AQ29" s="843"/>
      <c r="AR29" s="843"/>
      <c r="AS29" s="843"/>
      <c r="AT29" s="843"/>
      <c r="AU29" s="843" t="s">
        <v>494</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19348</v>
      </c>
      <c r="R30" s="797"/>
      <c r="S30" s="797"/>
      <c r="T30" s="797"/>
      <c r="U30" s="797"/>
      <c r="V30" s="797">
        <v>19107</v>
      </c>
      <c r="W30" s="797"/>
      <c r="X30" s="797"/>
      <c r="Y30" s="797"/>
      <c r="Z30" s="797"/>
      <c r="AA30" s="797">
        <v>241</v>
      </c>
      <c r="AB30" s="797"/>
      <c r="AC30" s="797"/>
      <c r="AD30" s="797"/>
      <c r="AE30" s="798"/>
      <c r="AF30" s="799">
        <v>241</v>
      </c>
      <c r="AG30" s="800"/>
      <c r="AH30" s="800"/>
      <c r="AI30" s="800"/>
      <c r="AJ30" s="801"/>
      <c r="AK30" s="847">
        <v>2832</v>
      </c>
      <c r="AL30" s="843"/>
      <c r="AM30" s="843"/>
      <c r="AN30" s="843"/>
      <c r="AO30" s="843"/>
      <c r="AP30" s="843" t="s">
        <v>494</v>
      </c>
      <c r="AQ30" s="843"/>
      <c r="AR30" s="843"/>
      <c r="AS30" s="843"/>
      <c r="AT30" s="843"/>
      <c r="AU30" s="843" t="s">
        <v>494</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2962</v>
      </c>
      <c r="R31" s="797"/>
      <c r="S31" s="797"/>
      <c r="T31" s="797"/>
      <c r="U31" s="797"/>
      <c r="V31" s="797">
        <v>2885</v>
      </c>
      <c r="W31" s="797"/>
      <c r="X31" s="797"/>
      <c r="Y31" s="797"/>
      <c r="Z31" s="797"/>
      <c r="AA31" s="797">
        <v>77</v>
      </c>
      <c r="AB31" s="797"/>
      <c r="AC31" s="797"/>
      <c r="AD31" s="797"/>
      <c r="AE31" s="798"/>
      <c r="AF31" s="799">
        <v>77</v>
      </c>
      <c r="AG31" s="800"/>
      <c r="AH31" s="800"/>
      <c r="AI31" s="800"/>
      <c r="AJ31" s="801"/>
      <c r="AK31" s="847">
        <v>2775</v>
      </c>
      <c r="AL31" s="843"/>
      <c r="AM31" s="843"/>
      <c r="AN31" s="843"/>
      <c r="AO31" s="843"/>
      <c r="AP31" s="843" t="s">
        <v>494</v>
      </c>
      <c r="AQ31" s="843"/>
      <c r="AR31" s="843"/>
      <c r="AS31" s="843"/>
      <c r="AT31" s="843"/>
      <c r="AU31" s="843" t="s">
        <v>494</v>
      </c>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3379</v>
      </c>
      <c r="R32" s="797"/>
      <c r="S32" s="797"/>
      <c r="T32" s="797"/>
      <c r="U32" s="797"/>
      <c r="V32" s="797">
        <v>4010</v>
      </c>
      <c r="W32" s="797"/>
      <c r="X32" s="797"/>
      <c r="Y32" s="797"/>
      <c r="Z32" s="797"/>
      <c r="AA32" s="797">
        <v>-631</v>
      </c>
      <c r="AB32" s="797"/>
      <c r="AC32" s="797"/>
      <c r="AD32" s="797"/>
      <c r="AE32" s="798"/>
      <c r="AF32" s="799">
        <v>697</v>
      </c>
      <c r="AG32" s="800"/>
      <c r="AH32" s="800"/>
      <c r="AI32" s="800"/>
      <c r="AJ32" s="801"/>
      <c r="AK32" s="847">
        <v>631</v>
      </c>
      <c r="AL32" s="843"/>
      <c r="AM32" s="843"/>
      <c r="AN32" s="843"/>
      <c r="AO32" s="843"/>
      <c r="AP32" s="843">
        <v>2770</v>
      </c>
      <c r="AQ32" s="843"/>
      <c r="AR32" s="843"/>
      <c r="AS32" s="843"/>
      <c r="AT32" s="843"/>
      <c r="AU32" s="843">
        <v>1626</v>
      </c>
      <c r="AV32" s="843"/>
      <c r="AW32" s="843"/>
      <c r="AX32" s="843"/>
      <c r="AY32" s="843"/>
      <c r="AZ32" s="844"/>
      <c r="BA32" s="844"/>
      <c r="BB32" s="844"/>
      <c r="BC32" s="844"/>
      <c r="BD32" s="844"/>
      <c r="BE32" s="845" t="s">
        <v>395</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396</v>
      </c>
      <c r="C33" s="794"/>
      <c r="D33" s="794"/>
      <c r="E33" s="794"/>
      <c r="F33" s="794"/>
      <c r="G33" s="794"/>
      <c r="H33" s="794"/>
      <c r="I33" s="794"/>
      <c r="J33" s="794"/>
      <c r="K33" s="794"/>
      <c r="L33" s="794"/>
      <c r="M33" s="794"/>
      <c r="N33" s="794"/>
      <c r="O33" s="794"/>
      <c r="P33" s="795"/>
      <c r="Q33" s="796">
        <v>3349</v>
      </c>
      <c r="R33" s="797"/>
      <c r="S33" s="797"/>
      <c r="T33" s="797"/>
      <c r="U33" s="797"/>
      <c r="V33" s="797">
        <v>3057</v>
      </c>
      <c r="W33" s="797"/>
      <c r="X33" s="797"/>
      <c r="Y33" s="797"/>
      <c r="Z33" s="797"/>
      <c r="AA33" s="797">
        <v>292</v>
      </c>
      <c r="AB33" s="797"/>
      <c r="AC33" s="797"/>
      <c r="AD33" s="797"/>
      <c r="AE33" s="798"/>
      <c r="AF33" s="799">
        <v>1520</v>
      </c>
      <c r="AG33" s="800"/>
      <c r="AH33" s="800"/>
      <c r="AI33" s="800"/>
      <c r="AJ33" s="801"/>
      <c r="AK33" s="847">
        <v>407</v>
      </c>
      <c r="AL33" s="843"/>
      <c r="AM33" s="843"/>
      <c r="AN33" s="843"/>
      <c r="AO33" s="843"/>
      <c r="AP33" s="843">
        <v>11688</v>
      </c>
      <c r="AQ33" s="843"/>
      <c r="AR33" s="843"/>
      <c r="AS33" s="843"/>
      <c r="AT33" s="843"/>
      <c r="AU33" s="843">
        <v>4862</v>
      </c>
      <c r="AV33" s="843"/>
      <c r="AW33" s="843"/>
      <c r="AX33" s="843"/>
      <c r="AY33" s="843"/>
      <c r="AZ33" s="844"/>
      <c r="BA33" s="844"/>
      <c r="BB33" s="844"/>
      <c r="BC33" s="844"/>
      <c r="BD33" s="844"/>
      <c r="BE33" s="845" t="s">
        <v>395</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397</v>
      </c>
      <c r="C34" s="794"/>
      <c r="D34" s="794"/>
      <c r="E34" s="794"/>
      <c r="F34" s="794"/>
      <c r="G34" s="794"/>
      <c r="H34" s="794"/>
      <c r="I34" s="794"/>
      <c r="J34" s="794"/>
      <c r="K34" s="794"/>
      <c r="L34" s="794"/>
      <c r="M34" s="794"/>
      <c r="N34" s="794"/>
      <c r="O34" s="794"/>
      <c r="P34" s="795"/>
      <c r="Q34" s="796">
        <v>6314</v>
      </c>
      <c r="R34" s="797"/>
      <c r="S34" s="797"/>
      <c r="T34" s="797"/>
      <c r="U34" s="797"/>
      <c r="V34" s="797">
        <v>5898</v>
      </c>
      <c r="W34" s="797"/>
      <c r="X34" s="797"/>
      <c r="Y34" s="797"/>
      <c r="Z34" s="797"/>
      <c r="AA34" s="797">
        <v>416</v>
      </c>
      <c r="AB34" s="797"/>
      <c r="AC34" s="797"/>
      <c r="AD34" s="797"/>
      <c r="AE34" s="798"/>
      <c r="AF34" s="799">
        <v>1718</v>
      </c>
      <c r="AG34" s="800"/>
      <c r="AH34" s="800"/>
      <c r="AI34" s="800"/>
      <c r="AJ34" s="801"/>
      <c r="AK34" s="847">
        <v>3445</v>
      </c>
      <c r="AL34" s="843"/>
      <c r="AM34" s="843"/>
      <c r="AN34" s="843"/>
      <c r="AO34" s="843"/>
      <c r="AP34" s="843">
        <v>56817</v>
      </c>
      <c r="AQ34" s="843"/>
      <c r="AR34" s="843"/>
      <c r="AS34" s="843"/>
      <c r="AT34" s="843"/>
      <c r="AU34" s="843">
        <v>47045</v>
      </c>
      <c r="AV34" s="843"/>
      <c r="AW34" s="843"/>
      <c r="AX34" s="843"/>
      <c r="AY34" s="843"/>
      <c r="AZ34" s="844"/>
      <c r="BA34" s="844"/>
      <c r="BB34" s="844"/>
      <c r="BC34" s="844"/>
      <c r="BD34" s="844"/>
      <c r="BE34" s="845" t="s">
        <v>395</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398</v>
      </c>
      <c r="C35" s="794"/>
      <c r="D35" s="794"/>
      <c r="E35" s="794"/>
      <c r="F35" s="794"/>
      <c r="G35" s="794"/>
      <c r="H35" s="794"/>
      <c r="I35" s="794"/>
      <c r="J35" s="794"/>
      <c r="K35" s="794"/>
      <c r="L35" s="794"/>
      <c r="M35" s="794"/>
      <c r="N35" s="794"/>
      <c r="O35" s="794"/>
      <c r="P35" s="795"/>
      <c r="Q35" s="796">
        <v>134</v>
      </c>
      <c r="R35" s="797"/>
      <c r="S35" s="797"/>
      <c r="T35" s="797"/>
      <c r="U35" s="797"/>
      <c r="V35" s="797">
        <v>134</v>
      </c>
      <c r="W35" s="797"/>
      <c r="X35" s="797"/>
      <c r="Y35" s="797"/>
      <c r="Z35" s="797"/>
      <c r="AA35" s="797">
        <v>0</v>
      </c>
      <c r="AB35" s="797"/>
      <c r="AC35" s="797"/>
      <c r="AD35" s="797"/>
      <c r="AE35" s="798"/>
      <c r="AF35" s="799" t="s">
        <v>122</v>
      </c>
      <c r="AG35" s="800"/>
      <c r="AH35" s="800"/>
      <c r="AI35" s="800"/>
      <c r="AJ35" s="801"/>
      <c r="AK35" s="847">
        <v>75</v>
      </c>
      <c r="AL35" s="843"/>
      <c r="AM35" s="843"/>
      <c r="AN35" s="843"/>
      <c r="AO35" s="843"/>
      <c r="AP35" s="843">
        <v>437</v>
      </c>
      <c r="AQ35" s="843"/>
      <c r="AR35" s="843"/>
      <c r="AS35" s="843"/>
      <c r="AT35" s="843"/>
      <c r="AU35" s="843">
        <v>437</v>
      </c>
      <c r="AV35" s="843"/>
      <c r="AW35" s="843"/>
      <c r="AX35" s="843"/>
      <c r="AY35" s="843"/>
      <c r="AZ35" s="844"/>
      <c r="BA35" s="844"/>
      <c r="BB35" s="844"/>
      <c r="BC35" s="844"/>
      <c r="BD35" s="844"/>
      <c r="BE35" s="845" t="s">
        <v>399</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400</v>
      </c>
      <c r="C36" s="794"/>
      <c r="D36" s="794"/>
      <c r="E36" s="794"/>
      <c r="F36" s="794"/>
      <c r="G36" s="794"/>
      <c r="H36" s="794"/>
      <c r="I36" s="794"/>
      <c r="J36" s="794"/>
      <c r="K36" s="794"/>
      <c r="L36" s="794"/>
      <c r="M36" s="794"/>
      <c r="N36" s="794"/>
      <c r="O36" s="794"/>
      <c r="P36" s="795"/>
      <c r="Q36" s="796">
        <v>3</v>
      </c>
      <c r="R36" s="797"/>
      <c r="S36" s="797"/>
      <c r="T36" s="797"/>
      <c r="U36" s="797"/>
      <c r="V36" s="797">
        <v>3</v>
      </c>
      <c r="W36" s="797"/>
      <c r="X36" s="797"/>
      <c r="Y36" s="797"/>
      <c r="Z36" s="797"/>
      <c r="AA36" s="797">
        <v>0</v>
      </c>
      <c r="AB36" s="797"/>
      <c r="AC36" s="797"/>
      <c r="AD36" s="797"/>
      <c r="AE36" s="798"/>
      <c r="AF36" s="799" t="s">
        <v>122</v>
      </c>
      <c r="AG36" s="800"/>
      <c r="AH36" s="800"/>
      <c r="AI36" s="800"/>
      <c r="AJ36" s="801"/>
      <c r="AK36" s="847">
        <v>3</v>
      </c>
      <c r="AL36" s="843"/>
      <c r="AM36" s="843"/>
      <c r="AN36" s="843"/>
      <c r="AO36" s="843"/>
      <c r="AP36" s="843" t="s">
        <v>494</v>
      </c>
      <c r="AQ36" s="843"/>
      <c r="AR36" s="843"/>
      <c r="AS36" s="843"/>
      <c r="AT36" s="843"/>
      <c r="AU36" s="843" t="s">
        <v>494</v>
      </c>
      <c r="AV36" s="843"/>
      <c r="AW36" s="843"/>
      <c r="AX36" s="843"/>
      <c r="AY36" s="843"/>
      <c r="AZ36" s="844"/>
      <c r="BA36" s="844"/>
      <c r="BB36" s="844"/>
      <c r="BC36" s="844"/>
      <c r="BD36" s="844"/>
      <c r="BE36" s="845" t="s">
        <v>399</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t="s">
        <v>401</v>
      </c>
      <c r="C37" s="794"/>
      <c r="D37" s="794"/>
      <c r="E37" s="794"/>
      <c r="F37" s="794"/>
      <c r="G37" s="794"/>
      <c r="H37" s="794"/>
      <c r="I37" s="794"/>
      <c r="J37" s="794"/>
      <c r="K37" s="794"/>
      <c r="L37" s="794"/>
      <c r="M37" s="794"/>
      <c r="N37" s="794"/>
      <c r="O37" s="794"/>
      <c r="P37" s="795"/>
      <c r="Q37" s="796">
        <v>556</v>
      </c>
      <c r="R37" s="797"/>
      <c r="S37" s="797"/>
      <c r="T37" s="797"/>
      <c r="U37" s="797"/>
      <c r="V37" s="797">
        <v>556</v>
      </c>
      <c r="W37" s="797"/>
      <c r="X37" s="797"/>
      <c r="Y37" s="797"/>
      <c r="Z37" s="797"/>
      <c r="AA37" s="797">
        <v>0</v>
      </c>
      <c r="AB37" s="797"/>
      <c r="AC37" s="797"/>
      <c r="AD37" s="797"/>
      <c r="AE37" s="798"/>
      <c r="AF37" s="799" t="s">
        <v>122</v>
      </c>
      <c r="AG37" s="800"/>
      <c r="AH37" s="800"/>
      <c r="AI37" s="800"/>
      <c r="AJ37" s="801"/>
      <c r="AK37" s="847">
        <v>4</v>
      </c>
      <c r="AL37" s="843"/>
      <c r="AM37" s="843"/>
      <c r="AN37" s="843"/>
      <c r="AO37" s="843"/>
      <c r="AP37" s="843" t="s">
        <v>494</v>
      </c>
      <c r="AQ37" s="843"/>
      <c r="AR37" s="843"/>
      <c r="AS37" s="843"/>
      <c r="AT37" s="843"/>
      <c r="AU37" s="843" t="s">
        <v>494</v>
      </c>
      <c r="AV37" s="843"/>
      <c r="AW37" s="843"/>
      <c r="AX37" s="843"/>
      <c r="AY37" s="843"/>
      <c r="AZ37" s="844"/>
      <c r="BA37" s="844"/>
      <c r="BB37" s="844"/>
      <c r="BC37" s="844"/>
      <c r="BD37" s="844"/>
      <c r="BE37" s="845" t="s">
        <v>399</v>
      </c>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402</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403</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4442</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405</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406</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554</v>
      </c>
      <c r="C68" s="883"/>
      <c r="D68" s="883"/>
      <c r="E68" s="883"/>
      <c r="F68" s="883"/>
      <c r="G68" s="883"/>
      <c r="H68" s="883"/>
      <c r="I68" s="883"/>
      <c r="J68" s="883"/>
      <c r="K68" s="883"/>
      <c r="L68" s="883"/>
      <c r="M68" s="883"/>
      <c r="N68" s="883"/>
      <c r="O68" s="883"/>
      <c r="P68" s="884"/>
      <c r="Q68" s="885">
        <v>4946</v>
      </c>
      <c r="R68" s="879"/>
      <c r="S68" s="879"/>
      <c r="T68" s="879"/>
      <c r="U68" s="879"/>
      <c r="V68" s="879">
        <v>4580</v>
      </c>
      <c r="W68" s="879"/>
      <c r="X68" s="879"/>
      <c r="Y68" s="879"/>
      <c r="Z68" s="879"/>
      <c r="AA68" s="879">
        <v>366</v>
      </c>
      <c r="AB68" s="879"/>
      <c r="AC68" s="879"/>
      <c r="AD68" s="879"/>
      <c r="AE68" s="879"/>
      <c r="AF68" s="879">
        <v>366</v>
      </c>
      <c r="AG68" s="879"/>
      <c r="AH68" s="879"/>
      <c r="AI68" s="879"/>
      <c r="AJ68" s="879"/>
      <c r="AK68" s="879" t="s">
        <v>559</v>
      </c>
      <c r="AL68" s="879"/>
      <c r="AM68" s="879"/>
      <c r="AN68" s="879"/>
      <c r="AO68" s="879"/>
      <c r="AP68" s="879" t="s">
        <v>559</v>
      </c>
      <c r="AQ68" s="879"/>
      <c r="AR68" s="879"/>
      <c r="AS68" s="879"/>
      <c r="AT68" s="879"/>
      <c r="AU68" s="879" t="s">
        <v>559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555</v>
      </c>
      <c r="C69" s="887"/>
      <c r="D69" s="887"/>
      <c r="E69" s="887"/>
      <c r="F69" s="887"/>
      <c r="G69" s="887"/>
      <c r="H69" s="887"/>
      <c r="I69" s="887"/>
      <c r="J69" s="887"/>
      <c r="K69" s="887"/>
      <c r="L69" s="887"/>
      <c r="M69" s="887"/>
      <c r="N69" s="887"/>
      <c r="O69" s="887"/>
      <c r="P69" s="888"/>
      <c r="Q69" s="889">
        <v>495</v>
      </c>
      <c r="R69" s="843"/>
      <c r="S69" s="843"/>
      <c r="T69" s="843"/>
      <c r="U69" s="843"/>
      <c r="V69" s="843">
        <v>353</v>
      </c>
      <c r="W69" s="843"/>
      <c r="X69" s="843"/>
      <c r="Y69" s="843"/>
      <c r="Z69" s="843"/>
      <c r="AA69" s="843">
        <v>141</v>
      </c>
      <c r="AB69" s="843"/>
      <c r="AC69" s="843"/>
      <c r="AD69" s="843"/>
      <c r="AE69" s="843"/>
      <c r="AF69" s="843">
        <v>141</v>
      </c>
      <c r="AG69" s="843"/>
      <c r="AH69" s="843"/>
      <c r="AI69" s="843"/>
      <c r="AJ69" s="843"/>
      <c r="AK69" s="843" t="s">
        <v>559</v>
      </c>
      <c r="AL69" s="843"/>
      <c r="AM69" s="843"/>
      <c r="AN69" s="843"/>
      <c r="AO69" s="843"/>
      <c r="AP69" s="843" t="s">
        <v>559</v>
      </c>
      <c r="AQ69" s="843"/>
      <c r="AR69" s="843"/>
      <c r="AS69" s="843"/>
      <c r="AT69" s="843"/>
      <c r="AU69" s="843" t="s">
        <v>559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556</v>
      </c>
      <c r="C70" s="887"/>
      <c r="D70" s="887"/>
      <c r="E70" s="887"/>
      <c r="F70" s="887"/>
      <c r="G70" s="887"/>
      <c r="H70" s="887"/>
      <c r="I70" s="887"/>
      <c r="J70" s="887"/>
      <c r="K70" s="887"/>
      <c r="L70" s="887"/>
      <c r="M70" s="887"/>
      <c r="N70" s="887"/>
      <c r="O70" s="887"/>
      <c r="P70" s="888"/>
      <c r="Q70" s="889">
        <v>122277</v>
      </c>
      <c r="R70" s="843"/>
      <c r="S70" s="843"/>
      <c r="T70" s="843"/>
      <c r="U70" s="843"/>
      <c r="V70" s="843">
        <v>119933</v>
      </c>
      <c r="W70" s="843"/>
      <c r="X70" s="843"/>
      <c r="Y70" s="843"/>
      <c r="Z70" s="843"/>
      <c r="AA70" s="843">
        <v>2345</v>
      </c>
      <c r="AB70" s="843"/>
      <c r="AC70" s="843"/>
      <c r="AD70" s="843"/>
      <c r="AE70" s="843"/>
      <c r="AF70" s="843">
        <v>2345</v>
      </c>
      <c r="AG70" s="843"/>
      <c r="AH70" s="843"/>
      <c r="AI70" s="843"/>
      <c r="AJ70" s="843"/>
      <c r="AK70" s="843">
        <v>391</v>
      </c>
      <c r="AL70" s="843"/>
      <c r="AM70" s="843"/>
      <c r="AN70" s="843"/>
      <c r="AO70" s="843"/>
      <c r="AP70" s="843" t="s">
        <v>559</v>
      </c>
      <c r="AQ70" s="843"/>
      <c r="AR70" s="843"/>
      <c r="AS70" s="843"/>
      <c r="AT70" s="843"/>
      <c r="AU70" s="843" t="s">
        <v>559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557</v>
      </c>
      <c r="C71" s="887"/>
      <c r="D71" s="887"/>
      <c r="E71" s="887"/>
      <c r="F71" s="887"/>
      <c r="G71" s="887"/>
      <c r="H71" s="887"/>
      <c r="I71" s="887"/>
      <c r="J71" s="887"/>
      <c r="K71" s="887"/>
      <c r="L71" s="887"/>
      <c r="M71" s="887"/>
      <c r="N71" s="887"/>
      <c r="O71" s="887"/>
      <c r="P71" s="888"/>
      <c r="Q71" s="889">
        <v>746</v>
      </c>
      <c r="R71" s="843"/>
      <c r="S71" s="843"/>
      <c r="T71" s="843"/>
      <c r="U71" s="843"/>
      <c r="V71" s="843">
        <v>725</v>
      </c>
      <c r="W71" s="843"/>
      <c r="X71" s="843"/>
      <c r="Y71" s="843"/>
      <c r="Z71" s="843"/>
      <c r="AA71" s="843">
        <v>20</v>
      </c>
      <c r="AB71" s="843"/>
      <c r="AC71" s="843"/>
      <c r="AD71" s="843"/>
      <c r="AE71" s="843"/>
      <c r="AF71" s="843">
        <v>765</v>
      </c>
      <c r="AG71" s="843"/>
      <c r="AH71" s="843"/>
      <c r="AI71" s="843"/>
      <c r="AJ71" s="843"/>
      <c r="AK71" s="843">
        <v>54</v>
      </c>
      <c r="AL71" s="843"/>
      <c r="AM71" s="843"/>
      <c r="AN71" s="843"/>
      <c r="AO71" s="843"/>
      <c r="AP71" s="843">
        <v>3952</v>
      </c>
      <c r="AQ71" s="843"/>
      <c r="AR71" s="843"/>
      <c r="AS71" s="843"/>
      <c r="AT71" s="843"/>
      <c r="AU71" s="843" t="s">
        <v>559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558</v>
      </c>
      <c r="C72" s="887"/>
      <c r="D72" s="887"/>
      <c r="E72" s="887"/>
      <c r="F72" s="887"/>
      <c r="G72" s="887"/>
      <c r="H72" s="887"/>
      <c r="I72" s="887"/>
      <c r="J72" s="887"/>
      <c r="K72" s="887"/>
      <c r="L72" s="887"/>
      <c r="M72" s="887"/>
      <c r="N72" s="887"/>
      <c r="O72" s="887"/>
      <c r="P72" s="888"/>
      <c r="Q72" s="889">
        <v>118</v>
      </c>
      <c r="R72" s="843"/>
      <c r="S72" s="843"/>
      <c r="T72" s="843"/>
      <c r="U72" s="843"/>
      <c r="V72" s="843">
        <v>77</v>
      </c>
      <c r="W72" s="843"/>
      <c r="X72" s="843"/>
      <c r="Y72" s="843"/>
      <c r="Z72" s="843"/>
      <c r="AA72" s="843">
        <v>42</v>
      </c>
      <c r="AB72" s="843"/>
      <c r="AC72" s="843"/>
      <c r="AD72" s="843"/>
      <c r="AE72" s="843"/>
      <c r="AF72" s="843">
        <v>278</v>
      </c>
      <c r="AG72" s="843"/>
      <c r="AH72" s="843"/>
      <c r="AI72" s="843"/>
      <c r="AJ72" s="843"/>
      <c r="AK72" s="843">
        <v>20</v>
      </c>
      <c r="AL72" s="843"/>
      <c r="AM72" s="843"/>
      <c r="AN72" s="843"/>
      <c r="AO72" s="843"/>
      <c r="AP72" s="843">
        <v>495</v>
      </c>
      <c r="AQ72" s="843"/>
      <c r="AR72" s="843"/>
      <c r="AS72" s="843"/>
      <c r="AT72" s="843"/>
      <c r="AU72" s="843" t="s">
        <v>559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407</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408</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409</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410</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413</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414</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415</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416</v>
      </c>
      <c r="AB109" s="906"/>
      <c r="AC109" s="906"/>
      <c r="AD109" s="906"/>
      <c r="AE109" s="907"/>
      <c r="AF109" s="905" t="s">
        <v>417</v>
      </c>
      <c r="AG109" s="906"/>
      <c r="AH109" s="906"/>
      <c r="AI109" s="906"/>
      <c r="AJ109" s="907"/>
      <c r="AK109" s="905" t="s">
        <v>294</v>
      </c>
      <c r="AL109" s="906"/>
      <c r="AM109" s="906"/>
      <c r="AN109" s="906"/>
      <c r="AO109" s="907"/>
      <c r="AP109" s="905" t="s">
        <v>418</v>
      </c>
      <c r="AQ109" s="906"/>
      <c r="AR109" s="906"/>
      <c r="AS109" s="906"/>
      <c r="AT109" s="908"/>
      <c r="AU109" s="925" t="s">
        <v>415</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416</v>
      </c>
      <c r="BR109" s="906"/>
      <c r="BS109" s="906"/>
      <c r="BT109" s="906"/>
      <c r="BU109" s="907"/>
      <c r="BV109" s="905" t="s">
        <v>417</v>
      </c>
      <c r="BW109" s="906"/>
      <c r="BX109" s="906"/>
      <c r="BY109" s="906"/>
      <c r="BZ109" s="907"/>
      <c r="CA109" s="905" t="s">
        <v>294</v>
      </c>
      <c r="CB109" s="906"/>
      <c r="CC109" s="906"/>
      <c r="CD109" s="906"/>
      <c r="CE109" s="907"/>
      <c r="CF109" s="926" t="s">
        <v>418</v>
      </c>
      <c r="CG109" s="926"/>
      <c r="CH109" s="926"/>
      <c r="CI109" s="926"/>
      <c r="CJ109" s="926"/>
      <c r="CK109" s="905" t="s">
        <v>419</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416</v>
      </c>
      <c r="DH109" s="906"/>
      <c r="DI109" s="906"/>
      <c r="DJ109" s="906"/>
      <c r="DK109" s="907"/>
      <c r="DL109" s="905" t="s">
        <v>417</v>
      </c>
      <c r="DM109" s="906"/>
      <c r="DN109" s="906"/>
      <c r="DO109" s="906"/>
      <c r="DP109" s="907"/>
      <c r="DQ109" s="905" t="s">
        <v>294</v>
      </c>
      <c r="DR109" s="906"/>
      <c r="DS109" s="906"/>
      <c r="DT109" s="906"/>
      <c r="DU109" s="907"/>
      <c r="DV109" s="905" t="s">
        <v>418</v>
      </c>
      <c r="DW109" s="906"/>
      <c r="DX109" s="906"/>
      <c r="DY109" s="906"/>
      <c r="DZ109" s="908"/>
    </row>
    <row r="110" spans="1:131" s="212" customFormat="1" ht="26.25" customHeight="1" x14ac:dyDescent="0.2">
      <c r="A110" s="909" t="s">
        <v>420</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9656980</v>
      </c>
      <c r="AB110" s="913"/>
      <c r="AC110" s="913"/>
      <c r="AD110" s="913"/>
      <c r="AE110" s="914"/>
      <c r="AF110" s="915">
        <v>9146143</v>
      </c>
      <c r="AG110" s="913"/>
      <c r="AH110" s="913"/>
      <c r="AI110" s="913"/>
      <c r="AJ110" s="914"/>
      <c r="AK110" s="915">
        <v>9089651</v>
      </c>
      <c r="AL110" s="913"/>
      <c r="AM110" s="913"/>
      <c r="AN110" s="913"/>
      <c r="AO110" s="914"/>
      <c r="AP110" s="916">
        <v>23.2</v>
      </c>
      <c r="AQ110" s="917"/>
      <c r="AR110" s="917"/>
      <c r="AS110" s="917"/>
      <c r="AT110" s="918"/>
      <c r="AU110" s="919" t="s">
        <v>69</v>
      </c>
      <c r="AV110" s="920"/>
      <c r="AW110" s="920"/>
      <c r="AX110" s="920"/>
      <c r="AY110" s="920"/>
      <c r="AZ110" s="942" t="s">
        <v>421</v>
      </c>
      <c r="BA110" s="910"/>
      <c r="BB110" s="910"/>
      <c r="BC110" s="910"/>
      <c r="BD110" s="910"/>
      <c r="BE110" s="910"/>
      <c r="BF110" s="910"/>
      <c r="BG110" s="910"/>
      <c r="BH110" s="910"/>
      <c r="BI110" s="910"/>
      <c r="BJ110" s="910"/>
      <c r="BK110" s="910"/>
      <c r="BL110" s="910"/>
      <c r="BM110" s="910"/>
      <c r="BN110" s="910"/>
      <c r="BO110" s="910"/>
      <c r="BP110" s="911"/>
      <c r="BQ110" s="943">
        <v>94808401</v>
      </c>
      <c r="BR110" s="944"/>
      <c r="BS110" s="944"/>
      <c r="BT110" s="944"/>
      <c r="BU110" s="944"/>
      <c r="BV110" s="944">
        <v>96492639</v>
      </c>
      <c r="BW110" s="944"/>
      <c r="BX110" s="944"/>
      <c r="BY110" s="944"/>
      <c r="BZ110" s="944"/>
      <c r="CA110" s="944">
        <v>95405359</v>
      </c>
      <c r="CB110" s="944"/>
      <c r="CC110" s="944"/>
      <c r="CD110" s="944"/>
      <c r="CE110" s="944"/>
      <c r="CF110" s="957">
        <v>243.3</v>
      </c>
      <c r="CG110" s="958"/>
      <c r="CH110" s="958"/>
      <c r="CI110" s="958"/>
      <c r="CJ110" s="958"/>
      <c r="CK110" s="959" t="s">
        <v>422</v>
      </c>
      <c r="CL110" s="960"/>
      <c r="CM110" s="942" t="s">
        <v>423</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v>1088175</v>
      </c>
      <c r="DM110" s="944"/>
      <c r="DN110" s="944"/>
      <c r="DO110" s="944"/>
      <c r="DP110" s="944"/>
      <c r="DQ110" s="944">
        <v>792428</v>
      </c>
      <c r="DR110" s="944"/>
      <c r="DS110" s="944"/>
      <c r="DT110" s="944"/>
      <c r="DU110" s="944"/>
      <c r="DV110" s="945">
        <v>2</v>
      </c>
      <c r="DW110" s="945"/>
      <c r="DX110" s="945"/>
      <c r="DY110" s="945"/>
      <c r="DZ110" s="946"/>
    </row>
    <row r="111" spans="1:131" s="212" customFormat="1" ht="26.25" customHeight="1" x14ac:dyDescent="0.2">
      <c r="A111" s="947" t="s">
        <v>424</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425</v>
      </c>
      <c r="BA111" s="936"/>
      <c r="BB111" s="936"/>
      <c r="BC111" s="936"/>
      <c r="BD111" s="936"/>
      <c r="BE111" s="936"/>
      <c r="BF111" s="936"/>
      <c r="BG111" s="936"/>
      <c r="BH111" s="936"/>
      <c r="BI111" s="936"/>
      <c r="BJ111" s="936"/>
      <c r="BK111" s="936"/>
      <c r="BL111" s="936"/>
      <c r="BM111" s="936"/>
      <c r="BN111" s="936"/>
      <c r="BO111" s="936"/>
      <c r="BP111" s="937"/>
      <c r="BQ111" s="938">
        <v>368806</v>
      </c>
      <c r="BR111" s="939"/>
      <c r="BS111" s="939"/>
      <c r="BT111" s="939"/>
      <c r="BU111" s="939"/>
      <c r="BV111" s="939">
        <v>1342435</v>
      </c>
      <c r="BW111" s="939"/>
      <c r="BX111" s="939"/>
      <c r="BY111" s="939"/>
      <c r="BZ111" s="939"/>
      <c r="CA111" s="939">
        <v>1235134</v>
      </c>
      <c r="CB111" s="939"/>
      <c r="CC111" s="939"/>
      <c r="CD111" s="939"/>
      <c r="CE111" s="939"/>
      <c r="CF111" s="933">
        <v>3.1</v>
      </c>
      <c r="CG111" s="934"/>
      <c r="CH111" s="934"/>
      <c r="CI111" s="934"/>
      <c r="CJ111" s="934"/>
      <c r="CK111" s="961"/>
      <c r="CL111" s="962"/>
      <c r="CM111" s="935" t="s">
        <v>426</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427</v>
      </c>
      <c r="B112" s="966"/>
      <c r="C112" s="936" t="s">
        <v>428</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429</v>
      </c>
      <c r="BA112" s="936"/>
      <c r="BB112" s="936"/>
      <c r="BC112" s="936"/>
      <c r="BD112" s="936"/>
      <c r="BE112" s="936"/>
      <c r="BF112" s="936"/>
      <c r="BG112" s="936"/>
      <c r="BH112" s="936"/>
      <c r="BI112" s="936"/>
      <c r="BJ112" s="936"/>
      <c r="BK112" s="936"/>
      <c r="BL112" s="936"/>
      <c r="BM112" s="936"/>
      <c r="BN112" s="936"/>
      <c r="BO112" s="936"/>
      <c r="BP112" s="937"/>
      <c r="BQ112" s="938">
        <v>58726613</v>
      </c>
      <c r="BR112" s="939"/>
      <c r="BS112" s="939"/>
      <c r="BT112" s="939"/>
      <c r="BU112" s="939"/>
      <c r="BV112" s="939">
        <v>56984106</v>
      </c>
      <c r="BW112" s="939"/>
      <c r="BX112" s="939"/>
      <c r="BY112" s="939"/>
      <c r="BZ112" s="939"/>
      <c r="CA112" s="939">
        <v>55024564</v>
      </c>
      <c r="CB112" s="939"/>
      <c r="CC112" s="939"/>
      <c r="CD112" s="939"/>
      <c r="CE112" s="939"/>
      <c r="CF112" s="933">
        <v>140.30000000000001</v>
      </c>
      <c r="CG112" s="934"/>
      <c r="CH112" s="934"/>
      <c r="CI112" s="934"/>
      <c r="CJ112" s="934"/>
      <c r="CK112" s="961"/>
      <c r="CL112" s="962"/>
      <c r="CM112" s="935" t="s">
        <v>430</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431</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3894666</v>
      </c>
      <c r="AB113" s="951"/>
      <c r="AC113" s="951"/>
      <c r="AD113" s="951"/>
      <c r="AE113" s="952"/>
      <c r="AF113" s="953">
        <v>3787562</v>
      </c>
      <c r="AG113" s="951"/>
      <c r="AH113" s="951"/>
      <c r="AI113" s="951"/>
      <c r="AJ113" s="952"/>
      <c r="AK113" s="953">
        <v>3697886</v>
      </c>
      <c r="AL113" s="951"/>
      <c r="AM113" s="951"/>
      <c r="AN113" s="951"/>
      <c r="AO113" s="952"/>
      <c r="AP113" s="954">
        <v>9.4</v>
      </c>
      <c r="AQ113" s="955"/>
      <c r="AR113" s="955"/>
      <c r="AS113" s="955"/>
      <c r="AT113" s="956"/>
      <c r="AU113" s="921"/>
      <c r="AV113" s="922"/>
      <c r="AW113" s="922"/>
      <c r="AX113" s="922"/>
      <c r="AY113" s="922"/>
      <c r="AZ113" s="935" t="s">
        <v>432</v>
      </c>
      <c r="BA113" s="936"/>
      <c r="BB113" s="936"/>
      <c r="BC113" s="936"/>
      <c r="BD113" s="936"/>
      <c r="BE113" s="936"/>
      <c r="BF113" s="936"/>
      <c r="BG113" s="936"/>
      <c r="BH113" s="936"/>
      <c r="BI113" s="936"/>
      <c r="BJ113" s="936"/>
      <c r="BK113" s="936"/>
      <c r="BL113" s="936"/>
      <c r="BM113" s="936"/>
      <c r="BN113" s="936"/>
      <c r="BO113" s="936"/>
      <c r="BP113" s="937"/>
      <c r="BQ113" s="938">
        <v>327381</v>
      </c>
      <c r="BR113" s="939"/>
      <c r="BS113" s="939"/>
      <c r="BT113" s="939"/>
      <c r="BU113" s="939"/>
      <c r="BV113" s="939">
        <v>310450</v>
      </c>
      <c r="BW113" s="939"/>
      <c r="BX113" s="939"/>
      <c r="BY113" s="939"/>
      <c r="BZ113" s="939"/>
      <c r="CA113" s="939">
        <v>296285</v>
      </c>
      <c r="CB113" s="939"/>
      <c r="CC113" s="939"/>
      <c r="CD113" s="939"/>
      <c r="CE113" s="939"/>
      <c r="CF113" s="933">
        <v>0.8</v>
      </c>
      <c r="CG113" s="934"/>
      <c r="CH113" s="934"/>
      <c r="CI113" s="934"/>
      <c r="CJ113" s="934"/>
      <c r="CK113" s="961"/>
      <c r="CL113" s="962"/>
      <c r="CM113" s="935" t="s">
        <v>433</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434</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20336</v>
      </c>
      <c r="AB114" s="972"/>
      <c r="AC114" s="972"/>
      <c r="AD114" s="972"/>
      <c r="AE114" s="973"/>
      <c r="AF114" s="974">
        <v>20178</v>
      </c>
      <c r="AG114" s="972"/>
      <c r="AH114" s="972"/>
      <c r="AI114" s="972"/>
      <c r="AJ114" s="973"/>
      <c r="AK114" s="974">
        <v>20547</v>
      </c>
      <c r="AL114" s="972"/>
      <c r="AM114" s="972"/>
      <c r="AN114" s="972"/>
      <c r="AO114" s="973"/>
      <c r="AP114" s="975">
        <v>0.1</v>
      </c>
      <c r="AQ114" s="976"/>
      <c r="AR114" s="976"/>
      <c r="AS114" s="976"/>
      <c r="AT114" s="977"/>
      <c r="AU114" s="921"/>
      <c r="AV114" s="922"/>
      <c r="AW114" s="922"/>
      <c r="AX114" s="922"/>
      <c r="AY114" s="922"/>
      <c r="AZ114" s="935" t="s">
        <v>435</v>
      </c>
      <c r="BA114" s="936"/>
      <c r="BB114" s="936"/>
      <c r="BC114" s="936"/>
      <c r="BD114" s="936"/>
      <c r="BE114" s="936"/>
      <c r="BF114" s="936"/>
      <c r="BG114" s="936"/>
      <c r="BH114" s="936"/>
      <c r="BI114" s="936"/>
      <c r="BJ114" s="936"/>
      <c r="BK114" s="936"/>
      <c r="BL114" s="936"/>
      <c r="BM114" s="936"/>
      <c r="BN114" s="936"/>
      <c r="BO114" s="936"/>
      <c r="BP114" s="937"/>
      <c r="BQ114" s="938">
        <v>8649412</v>
      </c>
      <c r="BR114" s="939"/>
      <c r="BS114" s="939"/>
      <c r="BT114" s="939"/>
      <c r="BU114" s="939"/>
      <c r="BV114" s="939">
        <v>9000228</v>
      </c>
      <c r="BW114" s="939"/>
      <c r="BX114" s="939"/>
      <c r="BY114" s="939"/>
      <c r="BZ114" s="939"/>
      <c r="CA114" s="939">
        <v>9743200</v>
      </c>
      <c r="CB114" s="939"/>
      <c r="CC114" s="939"/>
      <c r="CD114" s="939"/>
      <c r="CE114" s="939"/>
      <c r="CF114" s="933">
        <v>24.8</v>
      </c>
      <c r="CG114" s="934"/>
      <c r="CH114" s="934"/>
      <c r="CI114" s="934"/>
      <c r="CJ114" s="934"/>
      <c r="CK114" s="961"/>
      <c r="CL114" s="962"/>
      <c r="CM114" s="935" t="s">
        <v>436</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437</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123188</v>
      </c>
      <c r="AB115" s="951"/>
      <c r="AC115" s="951"/>
      <c r="AD115" s="951"/>
      <c r="AE115" s="952"/>
      <c r="AF115" s="953">
        <v>203007</v>
      </c>
      <c r="AG115" s="951"/>
      <c r="AH115" s="951"/>
      <c r="AI115" s="951"/>
      <c r="AJ115" s="952"/>
      <c r="AK115" s="953">
        <v>152849</v>
      </c>
      <c r="AL115" s="951"/>
      <c r="AM115" s="951"/>
      <c r="AN115" s="951"/>
      <c r="AO115" s="952"/>
      <c r="AP115" s="954">
        <v>0.4</v>
      </c>
      <c r="AQ115" s="955"/>
      <c r="AR115" s="955"/>
      <c r="AS115" s="955"/>
      <c r="AT115" s="956"/>
      <c r="AU115" s="921"/>
      <c r="AV115" s="922"/>
      <c r="AW115" s="922"/>
      <c r="AX115" s="922"/>
      <c r="AY115" s="922"/>
      <c r="AZ115" s="935" t="s">
        <v>438</v>
      </c>
      <c r="BA115" s="936"/>
      <c r="BB115" s="936"/>
      <c r="BC115" s="936"/>
      <c r="BD115" s="936"/>
      <c r="BE115" s="936"/>
      <c r="BF115" s="936"/>
      <c r="BG115" s="936"/>
      <c r="BH115" s="936"/>
      <c r="BI115" s="936"/>
      <c r="BJ115" s="936"/>
      <c r="BK115" s="936"/>
      <c r="BL115" s="936"/>
      <c r="BM115" s="936"/>
      <c r="BN115" s="936"/>
      <c r="BO115" s="936"/>
      <c r="BP115" s="937"/>
      <c r="BQ115" s="938">
        <v>6456</v>
      </c>
      <c r="BR115" s="939"/>
      <c r="BS115" s="939"/>
      <c r="BT115" s="939"/>
      <c r="BU115" s="939"/>
      <c r="BV115" s="939">
        <v>6000</v>
      </c>
      <c r="BW115" s="939"/>
      <c r="BX115" s="939"/>
      <c r="BY115" s="939"/>
      <c r="BZ115" s="939"/>
      <c r="CA115" s="939">
        <v>6000</v>
      </c>
      <c r="CB115" s="939"/>
      <c r="CC115" s="939"/>
      <c r="CD115" s="939"/>
      <c r="CE115" s="939"/>
      <c r="CF115" s="933">
        <v>0</v>
      </c>
      <c r="CG115" s="934"/>
      <c r="CH115" s="934"/>
      <c r="CI115" s="934"/>
      <c r="CJ115" s="934"/>
      <c r="CK115" s="961"/>
      <c r="CL115" s="962"/>
      <c r="CM115" s="935" t="s">
        <v>439</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116218</v>
      </c>
      <c r="DH115" s="972"/>
      <c r="DI115" s="972"/>
      <c r="DJ115" s="972"/>
      <c r="DK115" s="973"/>
      <c r="DL115" s="974">
        <v>74862</v>
      </c>
      <c r="DM115" s="972"/>
      <c r="DN115" s="972"/>
      <c r="DO115" s="972"/>
      <c r="DP115" s="973"/>
      <c r="DQ115" s="974">
        <v>308554</v>
      </c>
      <c r="DR115" s="972"/>
      <c r="DS115" s="972"/>
      <c r="DT115" s="972"/>
      <c r="DU115" s="973"/>
      <c r="DV115" s="975">
        <v>0.8</v>
      </c>
      <c r="DW115" s="976"/>
      <c r="DX115" s="976"/>
      <c r="DY115" s="976"/>
      <c r="DZ115" s="977"/>
    </row>
    <row r="116" spans="1:130" s="212" customFormat="1" ht="26.25" customHeight="1" x14ac:dyDescent="0.2">
      <c r="A116" s="969"/>
      <c r="B116" s="970"/>
      <c r="C116" s="978" t="s">
        <v>440</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441</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442</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154344</v>
      </c>
      <c r="DH116" s="972"/>
      <c r="DI116" s="972"/>
      <c r="DJ116" s="972"/>
      <c r="DK116" s="973"/>
      <c r="DL116" s="974">
        <v>125183</v>
      </c>
      <c r="DM116" s="972"/>
      <c r="DN116" s="972"/>
      <c r="DO116" s="972"/>
      <c r="DP116" s="973"/>
      <c r="DQ116" s="974">
        <v>96022</v>
      </c>
      <c r="DR116" s="972"/>
      <c r="DS116" s="972"/>
      <c r="DT116" s="972"/>
      <c r="DU116" s="973"/>
      <c r="DV116" s="975">
        <v>0.2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443</v>
      </c>
      <c r="Z117" s="907"/>
      <c r="AA117" s="991">
        <v>13695170</v>
      </c>
      <c r="AB117" s="992"/>
      <c r="AC117" s="992"/>
      <c r="AD117" s="992"/>
      <c r="AE117" s="993"/>
      <c r="AF117" s="994">
        <v>13156890</v>
      </c>
      <c r="AG117" s="992"/>
      <c r="AH117" s="992"/>
      <c r="AI117" s="992"/>
      <c r="AJ117" s="993"/>
      <c r="AK117" s="994">
        <v>12960933</v>
      </c>
      <c r="AL117" s="992"/>
      <c r="AM117" s="992"/>
      <c r="AN117" s="992"/>
      <c r="AO117" s="993"/>
      <c r="AP117" s="995"/>
      <c r="AQ117" s="996"/>
      <c r="AR117" s="996"/>
      <c r="AS117" s="996"/>
      <c r="AT117" s="997"/>
      <c r="AU117" s="921"/>
      <c r="AV117" s="922"/>
      <c r="AW117" s="922"/>
      <c r="AX117" s="922"/>
      <c r="AY117" s="922"/>
      <c r="AZ117" s="987" t="s">
        <v>444</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445</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419</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416</v>
      </c>
      <c r="AB118" s="906"/>
      <c r="AC118" s="906"/>
      <c r="AD118" s="906"/>
      <c r="AE118" s="907"/>
      <c r="AF118" s="905" t="s">
        <v>417</v>
      </c>
      <c r="AG118" s="906"/>
      <c r="AH118" s="906"/>
      <c r="AI118" s="906"/>
      <c r="AJ118" s="907"/>
      <c r="AK118" s="905" t="s">
        <v>294</v>
      </c>
      <c r="AL118" s="906"/>
      <c r="AM118" s="906"/>
      <c r="AN118" s="906"/>
      <c r="AO118" s="907"/>
      <c r="AP118" s="983" t="s">
        <v>418</v>
      </c>
      <c r="AQ118" s="984"/>
      <c r="AR118" s="984"/>
      <c r="AS118" s="984"/>
      <c r="AT118" s="985"/>
      <c r="AU118" s="921"/>
      <c r="AV118" s="922"/>
      <c r="AW118" s="922"/>
      <c r="AX118" s="922"/>
      <c r="AY118" s="922"/>
      <c r="AZ118" s="986" t="s">
        <v>446</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447</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422</v>
      </c>
      <c r="B119" s="960"/>
      <c r="C119" s="942" t="s">
        <v>423</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v>80506</v>
      </c>
      <c r="AG119" s="913"/>
      <c r="AH119" s="913"/>
      <c r="AI119" s="913"/>
      <c r="AJ119" s="914"/>
      <c r="AK119" s="915">
        <v>63140</v>
      </c>
      <c r="AL119" s="913"/>
      <c r="AM119" s="913"/>
      <c r="AN119" s="913"/>
      <c r="AO119" s="914"/>
      <c r="AP119" s="916">
        <v>0.2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448</v>
      </c>
      <c r="BP119" s="1018"/>
      <c r="BQ119" s="1012">
        <v>162887069</v>
      </c>
      <c r="BR119" s="1013"/>
      <c r="BS119" s="1013"/>
      <c r="BT119" s="1013"/>
      <c r="BU119" s="1013"/>
      <c r="BV119" s="1013">
        <v>164135858</v>
      </c>
      <c r="BW119" s="1013"/>
      <c r="BX119" s="1013"/>
      <c r="BY119" s="1013"/>
      <c r="BZ119" s="1013"/>
      <c r="CA119" s="1013">
        <v>161710542</v>
      </c>
      <c r="CB119" s="1013"/>
      <c r="CC119" s="1013"/>
      <c r="CD119" s="1013"/>
      <c r="CE119" s="1013"/>
      <c r="CF119" s="1014"/>
      <c r="CG119" s="1015"/>
      <c r="CH119" s="1015"/>
      <c r="CI119" s="1015"/>
      <c r="CJ119" s="1016"/>
      <c r="CK119" s="963"/>
      <c r="CL119" s="964"/>
      <c r="CM119" s="986" t="s">
        <v>449</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98244</v>
      </c>
      <c r="DH119" s="999"/>
      <c r="DI119" s="999"/>
      <c r="DJ119" s="999"/>
      <c r="DK119" s="1000"/>
      <c r="DL119" s="998">
        <v>54215</v>
      </c>
      <c r="DM119" s="999"/>
      <c r="DN119" s="999"/>
      <c r="DO119" s="999"/>
      <c r="DP119" s="1000"/>
      <c r="DQ119" s="998">
        <v>38130</v>
      </c>
      <c r="DR119" s="999"/>
      <c r="DS119" s="999"/>
      <c r="DT119" s="999"/>
      <c r="DU119" s="1000"/>
      <c r="DV119" s="1001">
        <v>0.1</v>
      </c>
      <c r="DW119" s="1002"/>
      <c r="DX119" s="1002"/>
      <c r="DY119" s="1002"/>
      <c r="DZ119" s="1003"/>
    </row>
    <row r="120" spans="1:130" s="212" customFormat="1" ht="26.25" customHeight="1" x14ac:dyDescent="0.2">
      <c r="A120" s="1070"/>
      <c r="B120" s="962"/>
      <c r="C120" s="935" t="s">
        <v>426</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450</v>
      </c>
      <c r="AV120" s="1005"/>
      <c r="AW120" s="1005"/>
      <c r="AX120" s="1005"/>
      <c r="AY120" s="1006"/>
      <c r="AZ120" s="942" t="s">
        <v>451</v>
      </c>
      <c r="BA120" s="910"/>
      <c r="BB120" s="910"/>
      <c r="BC120" s="910"/>
      <c r="BD120" s="910"/>
      <c r="BE120" s="910"/>
      <c r="BF120" s="910"/>
      <c r="BG120" s="910"/>
      <c r="BH120" s="910"/>
      <c r="BI120" s="910"/>
      <c r="BJ120" s="910"/>
      <c r="BK120" s="910"/>
      <c r="BL120" s="910"/>
      <c r="BM120" s="910"/>
      <c r="BN120" s="910"/>
      <c r="BO120" s="910"/>
      <c r="BP120" s="911"/>
      <c r="BQ120" s="943">
        <v>10140557</v>
      </c>
      <c r="BR120" s="944"/>
      <c r="BS120" s="944"/>
      <c r="BT120" s="944"/>
      <c r="BU120" s="944"/>
      <c r="BV120" s="944">
        <v>10950662</v>
      </c>
      <c r="BW120" s="944"/>
      <c r="BX120" s="944"/>
      <c r="BY120" s="944"/>
      <c r="BZ120" s="944"/>
      <c r="CA120" s="944">
        <v>11439152</v>
      </c>
      <c r="CB120" s="944"/>
      <c r="CC120" s="944"/>
      <c r="CD120" s="944"/>
      <c r="CE120" s="944"/>
      <c r="CF120" s="957">
        <v>29.2</v>
      </c>
      <c r="CG120" s="958"/>
      <c r="CH120" s="958"/>
      <c r="CI120" s="958"/>
      <c r="CJ120" s="958"/>
      <c r="CK120" s="1019" t="s">
        <v>452</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50446944</v>
      </c>
      <c r="DH120" s="944"/>
      <c r="DI120" s="944"/>
      <c r="DJ120" s="944"/>
      <c r="DK120" s="944"/>
      <c r="DL120" s="944">
        <v>49043089</v>
      </c>
      <c r="DM120" s="944"/>
      <c r="DN120" s="944"/>
      <c r="DO120" s="944"/>
      <c r="DP120" s="944"/>
      <c r="DQ120" s="944">
        <v>47044748</v>
      </c>
      <c r="DR120" s="944"/>
      <c r="DS120" s="944"/>
      <c r="DT120" s="944"/>
      <c r="DU120" s="944"/>
      <c r="DV120" s="945">
        <v>120</v>
      </c>
      <c r="DW120" s="945"/>
      <c r="DX120" s="945"/>
      <c r="DY120" s="945"/>
      <c r="DZ120" s="946"/>
    </row>
    <row r="121" spans="1:130" s="212" customFormat="1" ht="26.25" customHeight="1" x14ac:dyDescent="0.2">
      <c r="A121" s="1070"/>
      <c r="B121" s="962"/>
      <c r="C121" s="987" t="s">
        <v>453</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454</v>
      </c>
      <c r="BA121" s="936"/>
      <c r="BB121" s="936"/>
      <c r="BC121" s="936"/>
      <c r="BD121" s="936"/>
      <c r="BE121" s="936"/>
      <c r="BF121" s="936"/>
      <c r="BG121" s="936"/>
      <c r="BH121" s="936"/>
      <c r="BI121" s="936"/>
      <c r="BJ121" s="936"/>
      <c r="BK121" s="936"/>
      <c r="BL121" s="936"/>
      <c r="BM121" s="936"/>
      <c r="BN121" s="936"/>
      <c r="BO121" s="936"/>
      <c r="BP121" s="937"/>
      <c r="BQ121" s="938">
        <v>2908121</v>
      </c>
      <c r="BR121" s="939"/>
      <c r="BS121" s="939"/>
      <c r="BT121" s="939"/>
      <c r="BU121" s="939"/>
      <c r="BV121" s="939">
        <v>3785443</v>
      </c>
      <c r="BW121" s="939"/>
      <c r="BX121" s="939"/>
      <c r="BY121" s="939"/>
      <c r="BZ121" s="939"/>
      <c r="CA121" s="939">
        <v>4327008</v>
      </c>
      <c r="CB121" s="939"/>
      <c r="CC121" s="939"/>
      <c r="CD121" s="939"/>
      <c r="CE121" s="939"/>
      <c r="CF121" s="933">
        <v>11</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v>5657856</v>
      </c>
      <c r="DH121" s="939"/>
      <c r="DI121" s="939"/>
      <c r="DJ121" s="939"/>
      <c r="DK121" s="939"/>
      <c r="DL121" s="939">
        <v>5294639</v>
      </c>
      <c r="DM121" s="939"/>
      <c r="DN121" s="939"/>
      <c r="DO121" s="939"/>
      <c r="DP121" s="939"/>
      <c r="DQ121" s="939">
        <v>4862047</v>
      </c>
      <c r="DR121" s="939"/>
      <c r="DS121" s="939"/>
      <c r="DT121" s="939"/>
      <c r="DU121" s="939"/>
      <c r="DV121" s="940">
        <v>12.4</v>
      </c>
      <c r="DW121" s="940"/>
      <c r="DX121" s="940"/>
      <c r="DY121" s="940"/>
      <c r="DZ121" s="941"/>
    </row>
    <row r="122" spans="1:130" s="212" customFormat="1" ht="26.25" customHeight="1" x14ac:dyDescent="0.2">
      <c r="A122" s="1070"/>
      <c r="B122" s="962"/>
      <c r="C122" s="935" t="s">
        <v>436</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455</v>
      </c>
      <c r="BA122" s="978"/>
      <c r="BB122" s="978"/>
      <c r="BC122" s="978"/>
      <c r="BD122" s="978"/>
      <c r="BE122" s="978"/>
      <c r="BF122" s="978"/>
      <c r="BG122" s="978"/>
      <c r="BH122" s="978"/>
      <c r="BI122" s="978"/>
      <c r="BJ122" s="978"/>
      <c r="BK122" s="978"/>
      <c r="BL122" s="978"/>
      <c r="BM122" s="978"/>
      <c r="BN122" s="978"/>
      <c r="BO122" s="978"/>
      <c r="BP122" s="979"/>
      <c r="BQ122" s="1012">
        <v>91124182</v>
      </c>
      <c r="BR122" s="1013"/>
      <c r="BS122" s="1013"/>
      <c r="BT122" s="1013"/>
      <c r="BU122" s="1013"/>
      <c r="BV122" s="1013">
        <v>88373881</v>
      </c>
      <c r="BW122" s="1013"/>
      <c r="BX122" s="1013"/>
      <c r="BY122" s="1013"/>
      <c r="BZ122" s="1013"/>
      <c r="CA122" s="1013">
        <v>84412396</v>
      </c>
      <c r="CB122" s="1013"/>
      <c r="CC122" s="1013"/>
      <c r="CD122" s="1013"/>
      <c r="CE122" s="1013"/>
      <c r="CF122" s="1030">
        <v>215.2</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v>1790246</v>
      </c>
      <c r="DH122" s="939"/>
      <c r="DI122" s="939"/>
      <c r="DJ122" s="939"/>
      <c r="DK122" s="939"/>
      <c r="DL122" s="939">
        <v>1673027</v>
      </c>
      <c r="DM122" s="939"/>
      <c r="DN122" s="939"/>
      <c r="DO122" s="939"/>
      <c r="DP122" s="939"/>
      <c r="DQ122" s="939">
        <v>1626175</v>
      </c>
      <c r="DR122" s="939"/>
      <c r="DS122" s="939"/>
      <c r="DT122" s="939"/>
      <c r="DU122" s="939"/>
      <c r="DV122" s="940">
        <v>4.0999999999999996</v>
      </c>
      <c r="DW122" s="940"/>
      <c r="DX122" s="940"/>
      <c r="DY122" s="940"/>
      <c r="DZ122" s="941"/>
    </row>
    <row r="123" spans="1:130" s="212" customFormat="1" ht="26.25" customHeight="1" x14ac:dyDescent="0.2">
      <c r="A123" s="1070"/>
      <c r="B123" s="962"/>
      <c r="C123" s="935" t="s">
        <v>442</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33483</v>
      </c>
      <c r="AB123" s="972"/>
      <c r="AC123" s="972"/>
      <c r="AD123" s="972"/>
      <c r="AE123" s="973"/>
      <c r="AF123" s="974">
        <v>32801</v>
      </c>
      <c r="AG123" s="972"/>
      <c r="AH123" s="972"/>
      <c r="AI123" s="972"/>
      <c r="AJ123" s="973"/>
      <c r="AK123" s="974">
        <v>32149</v>
      </c>
      <c r="AL123" s="972"/>
      <c r="AM123" s="972"/>
      <c r="AN123" s="972"/>
      <c r="AO123" s="973"/>
      <c r="AP123" s="975">
        <v>0.1</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456</v>
      </c>
      <c r="BP123" s="1018"/>
      <c r="BQ123" s="1076">
        <v>104172860</v>
      </c>
      <c r="BR123" s="1077"/>
      <c r="BS123" s="1077"/>
      <c r="BT123" s="1077"/>
      <c r="BU123" s="1077"/>
      <c r="BV123" s="1077">
        <v>103109986</v>
      </c>
      <c r="BW123" s="1077"/>
      <c r="BX123" s="1077"/>
      <c r="BY123" s="1077"/>
      <c r="BZ123" s="1077"/>
      <c r="CA123" s="1077">
        <v>100178556</v>
      </c>
      <c r="CB123" s="1077"/>
      <c r="CC123" s="1077"/>
      <c r="CD123" s="1077"/>
      <c r="CE123" s="1077"/>
      <c r="CF123" s="1014"/>
      <c r="CG123" s="1015"/>
      <c r="CH123" s="1015"/>
      <c r="CI123" s="1015"/>
      <c r="CJ123" s="1016"/>
      <c r="CK123" s="1022"/>
      <c r="CL123" s="1023"/>
      <c r="CM123" s="1023"/>
      <c r="CN123" s="1023"/>
      <c r="CO123" s="1024"/>
      <c r="CP123" s="1032" t="s">
        <v>401</v>
      </c>
      <c r="CQ123" s="1033"/>
      <c r="CR123" s="1033"/>
      <c r="CS123" s="1033"/>
      <c r="CT123" s="1033"/>
      <c r="CU123" s="1033"/>
      <c r="CV123" s="1033"/>
      <c r="CW123" s="1033"/>
      <c r="CX123" s="1033"/>
      <c r="CY123" s="1033"/>
      <c r="CZ123" s="1033"/>
      <c r="DA123" s="1033"/>
      <c r="DB123" s="1033"/>
      <c r="DC123" s="1033"/>
      <c r="DD123" s="1033"/>
      <c r="DE123" s="1033"/>
      <c r="DF123" s="1034"/>
      <c r="DG123" s="971">
        <v>327500</v>
      </c>
      <c r="DH123" s="972"/>
      <c r="DI123" s="972"/>
      <c r="DJ123" s="972"/>
      <c r="DK123" s="973"/>
      <c r="DL123" s="974">
        <v>502600</v>
      </c>
      <c r="DM123" s="972"/>
      <c r="DN123" s="972"/>
      <c r="DO123" s="972"/>
      <c r="DP123" s="973"/>
      <c r="DQ123" s="974">
        <v>1054200</v>
      </c>
      <c r="DR123" s="972"/>
      <c r="DS123" s="972"/>
      <c r="DT123" s="972"/>
      <c r="DU123" s="973"/>
      <c r="DV123" s="975">
        <v>2.7</v>
      </c>
      <c r="DW123" s="976"/>
      <c r="DX123" s="976"/>
      <c r="DY123" s="976"/>
      <c r="DZ123" s="977"/>
    </row>
    <row r="124" spans="1:130" s="212" customFormat="1" ht="26.25" customHeight="1" thickBot="1" x14ac:dyDescent="0.25">
      <c r="A124" s="1070"/>
      <c r="B124" s="962"/>
      <c r="C124" s="935" t="s">
        <v>445</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457</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157.4</v>
      </c>
      <c r="BR124" s="1040"/>
      <c r="BS124" s="1040"/>
      <c r="BT124" s="1040"/>
      <c r="BU124" s="1040"/>
      <c r="BV124" s="1040">
        <v>160.1</v>
      </c>
      <c r="BW124" s="1040"/>
      <c r="BX124" s="1040"/>
      <c r="BY124" s="1040"/>
      <c r="BZ124" s="1040"/>
      <c r="CA124" s="1040">
        <v>156.80000000000001</v>
      </c>
      <c r="CB124" s="1040"/>
      <c r="CC124" s="1040"/>
      <c r="CD124" s="1040"/>
      <c r="CE124" s="1040"/>
      <c r="CF124" s="1041"/>
      <c r="CG124" s="1042"/>
      <c r="CH124" s="1042"/>
      <c r="CI124" s="1042"/>
      <c r="CJ124" s="1043"/>
      <c r="CK124" s="1025"/>
      <c r="CL124" s="1025"/>
      <c r="CM124" s="1025"/>
      <c r="CN124" s="1025"/>
      <c r="CO124" s="1026"/>
      <c r="CP124" s="1032" t="s">
        <v>458</v>
      </c>
      <c r="CQ124" s="1033"/>
      <c r="CR124" s="1033"/>
      <c r="CS124" s="1033"/>
      <c r="CT124" s="1033"/>
      <c r="CU124" s="1033"/>
      <c r="CV124" s="1033"/>
      <c r="CW124" s="1033"/>
      <c r="CX124" s="1033"/>
      <c r="CY124" s="1033"/>
      <c r="CZ124" s="1033"/>
      <c r="DA124" s="1033"/>
      <c r="DB124" s="1033"/>
      <c r="DC124" s="1033"/>
      <c r="DD124" s="1033"/>
      <c r="DE124" s="1033"/>
      <c r="DF124" s="1034"/>
      <c r="DG124" s="1017">
        <v>504067</v>
      </c>
      <c r="DH124" s="999"/>
      <c r="DI124" s="999"/>
      <c r="DJ124" s="999"/>
      <c r="DK124" s="1000"/>
      <c r="DL124" s="998">
        <v>470751</v>
      </c>
      <c r="DM124" s="999"/>
      <c r="DN124" s="999"/>
      <c r="DO124" s="999"/>
      <c r="DP124" s="1000"/>
      <c r="DQ124" s="998">
        <v>437394</v>
      </c>
      <c r="DR124" s="999"/>
      <c r="DS124" s="999"/>
      <c r="DT124" s="999"/>
      <c r="DU124" s="1000"/>
      <c r="DV124" s="1001">
        <v>1.1000000000000001</v>
      </c>
      <c r="DW124" s="1002"/>
      <c r="DX124" s="1002"/>
      <c r="DY124" s="1002"/>
      <c r="DZ124" s="1003"/>
    </row>
    <row r="125" spans="1:130" s="212" customFormat="1" ht="26.25" customHeight="1" x14ac:dyDescent="0.2">
      <c r="A125" s="1070"/>
      <c r="B125" s="962"/>
      <c r="C125" s="935" t="s">
        <v>447</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459</v>
      </c>
      <c r="CL125" s="1020"/>
      <c r="CM125" s="1020"/>
      <c r="CN125" s="1020"/>
      <c r="CO125" s="1021"/>
      <c r="CP125" s="942" t="s">
        <v>460</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449</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89582</v>
      </c>
      <c r="AB126" s="972"/>
      <c r="AC126" s="972"/>
      <c r="AD126" s="972"/>
      <c r="AE126" s="973"/>
      <c r="AF126" s="974">
        <v>89582</v>
      </c>
      <c r="AG126" s="972"/>
      <c r="AH126" s="972"/>
      <c r="AI126" s="972"/>
      <c r="AJ126" s="973"/>
      <c r="AK126" s="974">
        <v>57488</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461</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462</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123</v>
      </c>
      <c r="AB127" s="972"/>
      <c r="AC127" s="972"/>
      <c r="AD127" s="972"/>
      <c r="AE127" s="973"/>
      <c r="AF127" s="974">
        <v>118</v>
      </c>
      <c r="AG127" s="972"/>
      <c r="AH127" s="972"/>
      <c r="AI127" s="972"/>
      <c r="AJ127" s="973"/>
      <c r="AK127" s="974">
        <v>72</v>
      </c>
      <c r="AL127" s="972"/>
      <c r="AM127" s="972"/>
      <c r="AN127" s="972"/>
      <c r="AO127" s="973"/>
      <c r="AP127" s="975">
        <v>0</v>
      </c>
      <c r="AQ127" s="976"/>
      <c r="AR127" s="976"/>
      <c r="AS127" s="976"/>
      <c r="AT127" s="977"/>
      <c r="AU127" s="214"/>
      <c r="AV127" s="214"/>
      <c r="AW127" s="214"/>
      <c r="AX127" s="1044" t="s">
        <v>463</v>
      </c>
      <c r="AY127" s="1045"/>
      <c r="AZ127" s="1045"/>
      <c r="BA127" s="1045"/>
      <c r="BB127" s="1045"/>
      <c r="BC127" s="1045"/>
      <c r="BD127" s="1045"/>
      <c r="BE127" s="1046"/>
      <c r="BF127" s="1047" t="s">
        <v>464</v>
      </c>
      <c r="BG127" s="1045"/>
      <c r="BH127" s="1045"/>
      <c r="BI127" s="1045"/>
      <c r="BJ127" s="1045"/>
      <c r="BK127" s="1045"/>
      <c r="BL127" s="1046"/>
      <c r="BM127" s="1047" t="s">
        <v>465</v>
      </c>
      <c r="BN127" s="1045"/>
      <c r="BO127" s="1045"/>
      <c r="BP127" s="1045"/>
      <c r="BQ127" s="1045"/>
      <c r="BR127" s="1045"/>
      <c r="BS127" s="1046"/>
      <c r="BT127" s="1047" t="s">
        <v>466</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467</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468</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469</v>
      </c>
      <c r="X128" s="1056"/>
      <c r="Y128" s="1056"/>
      <c r="Z128" s="1057"/>
      <c r="AA128" s="1058">
        <v>397514</v>
      </c>
      <c r="AB128" s="1059"/>
      <c r="AC128" s="1059"/>
      <c r="AD128" s="1059"/>
      <c r="AE128" s="1060"/>
      <c r="AF128" s="1061">
        <v>516717</v>
      </c>
      <c r="AG128" s="1059"/>
      <c r="AH128" s="1059"/>
      <c r="AI128" s="1059"/>
      <c r="AJ128" s="1060"/>
      <c r="AK128" s="1061">
        <v>551605</v>
      </c>
      <c r="AL128" s="1059"/>
      <c r="AM128" s="1059"/>
      <c r="AN128" s="1059"/>
      <c r="AO128" s="1060"/>
      <c r="AP128" s="1062"/>
      <c r="AQ128" s="1063"/>
      <c r="AR128" s="1063"/>
      <c r="AS128" s="1063"/>
      <c r="AT128" s="1064"/>
      <c r="AU128" s="214"/>
      <c r="AV128" s="214"/>
      <c r="AW128" s="214"/>
      <c r="AX128" s="909" t="s">
        <v>470</v>
      </c>
      <c r="AY128" s="910"/>
      <c r="AZ128" s="910"/>
      <c r="BA128" s="910"/>
      <c r="BB128" s="910"/>
      <c r="BC128" s="910"/>
      <c r="BD128" s="910"/>
      <c r="BE128" s="911"/>
      <c r="BF128" s="1065" t="s">
        <v>122</v>
      </c>
      <c r="BG128" s="1066"/>
      <c r="BH128" s="1066"/>
      <c r="BI128" s="1066"/>
      <c r="BJ128" s="1066"/>
      <c r="BK128" s="1066"/>
      <c r="BL128" s="1067"/>
      <c r="BM128" s="1065">
        <v>11.29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471</v>
      </c>
      <c r="CQ128" s="739"/>
      <c r="CR128" s="739"/>
      <c r="CS128" s="739"/>
      <c r="CT128" s="739"/>
      <c r="CU128" s="739"/>
      <c r="CV128" s="739"/>
      <c r="CW128" s="739"/>
      <c r="CX128" s="739"/>
      <c r="CY128" s="739"/>
      <c r="CZ128" s="739"/>
      <c r="DA128" s="739"/>
      <c r="DB128" s="739"/>
      <c r="DC128" s="739"/>
      <c r="DD128" s="739"/>
      <c r="DE128" s="739"/>
      <c r="DF128" s="1049"/>
      <c r="DG128" s="1050">
        <v>6456</v>
      </c>
      <c r="DH128" s="1051"/>
      <c r="DI128" s="1051"/>
      <c r="DJ128" s="1051"/>
      <c r="DK128" s="1051"/>
      <c r="DL128" s="1051">
        <v>6000</v>
      </c>
      <c r="DM128" s="1051"/>
      <c r="DN128" s="1051"/>
      <c r="DO128" s="1051"/>
      <c r="DP128" s="1051"/>
      <c r="DQ128" s="1051">
        <v>6000</v>
      </c>
      <c r="DR128" s="1051"/>
      <c r="DS128" s="1051"/>
      <c r="DT128" s="1051"/>
      <c r="DU128" s="1051"/>
      <c r="DV128" s="1052">
        <v>0</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472</v>
      </c>
      <c r="X129" s="1084"/>
      <c r="Y129" s="1084"/>
      <c r="Z129" s="1085"/>
      <c r="AA129" s="971">
        <v>45858849</v>
      </c>
      <c r="AB129" s="972"/>
      <c r="AC129" s="972"/>
      <c r="AD129" s="972"/>
      <c r="AE129" s="973"/>
      <c r="AF129" s="974">
        <v>46220578</v>
      </c>
      <c r="AG129" s="972"/>
      <c r="AH129" s="972"/>
      <c r="AI129" s="972"/>
      <c r="AJ129" s="973"/>
      <c r="AK129" s="974">
        <v>47441752</v>
      </c>
      <c r="AL129" s="972"/>
      <c r="AM129" s="972"/>
      <c r="AN129" s="972"/>
      <c r="AO129" s="973"/>
      <c r="AP129" s="1086"/>
      <c r="AQ129" s="1087"/>
      <c r="AR129" s="1087"/>
      <c r="AS129" s="1087"/>
      <c r="AT129" s="1088"/>
      <c r="AU129" s="215"/>
      <c r="AV129" s="215"/>
      <c r="AW129" s="215"/>
      <c r="AX129" s="1078" t="s">
        <v>473</v>
      </c>
      <c r="AY129" s="936"/>
      <c r="AZ129" s="936"/>
      <c r="BA129" s="936"/>
      <c r="BB129" s="936"/>
      <c r="BC129" s="936"/>
      <c r="BD129" s="936"/>
      <c r="BE129" s="937"/>
      <c r="BF129" s="1079" t="s">
        <v>122</v>
      </c>
      <c r="BG129" s="1080"/>
      <c r="BH129" s="1080"/>
      <c r="BI129" s="1080"/>
      <c r="BJ129" s="1080"/>
      <c r="BK129" s="1080"/>
      <c r="BL129" s="1081"/>
      <c r="BM129" s="1079">
        <v>16.29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474</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475</v>
      </c>
      <c r="X130" s="1084"/>
      <c r="Y130" s="1084"/>
      <c r="Z130" s="1085"/>
      <c r="AA130" s="971">
        <v>8561310</v>
      </c>
      <c r="AB130" s="972"/>
      <c r="AC130" s="972"/>
      <c r="AD130" s="972"/>
      <c r="AE130" s="973"/>
      <c r="AF130" s="974">
        <v>8117732</v>
      </c>
      <c r="AG130" s="972"/>
      <c r="AH130" s="972"/>
      <c r="AI130" s="972"/>
      <c r="AJ130" s="973"/>
      <c r="AK130" s="974">
        <v>8222238</v>
      </c>
      <c r="AL130" s="972"/>
      <c r="AM130" s="972"/>
      <c r="AN130" s="972"/>
      <c r="AO130" s="973"/>
      <c r="AP130" s="1086"/>
      <c r="AQ130" s="1087"/>
      <c r="AR130" s="1087"/>
      <c r="AS130" s="1087"/>
      <c r="AT130" s="1088"/>
      <c r="AU130" s="215"/>
      <c r="AV130" s="215"/>
      <c r="AW130" s="215"/>
      <c r="AX130" s="1078" t="s">
        <v>476</v>
      </c>
      <c r="AY130" s="936"/>
      <c r="AZ130" s="936"/>
      <c r="BA130" s="936"/>
      <c r="BB130" s="936"/>
      <c r="BC130" s="936"/>
      <c r="BD130" s="936"/>
      <c r="BE130" s="937"/>
      <c r="BF130" s="1114">
        <v>11.7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477</v>
      </c>
      <c r="X131" s="1121"/>
      <c r="Y131" s="1121"/>
      <c r="Z131" s="1122"/>
      <c r="AA131" s="1017">
        <v>37297539</v>
      </c>
      <c r="AB131" s="999"/>
      <c r="AC131" s="999"/>
      <c r="AD131" s="999"/>
      <c r="AE131" s="1000"/>
      <c r="AF131" s="998">
        <v>38102846</v>
      </c>
      <c r="AG131" s="999"/>
      <c r="AH131" s="999"/>
      <c r="AI131" s="999"/>
      <c r="AJ131" s="1000"/>
      <c r="AK131" s="998">
        <v>39219514</v>
      </c>
      <c r="AL131" s="999"/>
      <c r="AM131" s="999"/>
      <c r="AN131" s="999"/>
      <c r="AO131" s="1000"/>
      <c r="AP131" s="1123"/>
      <c r="AQ131" s="1124"/>
      <c r="AR131" s="1124"/>
      <c r="AS131" s="1124"/>
      <c r="AT131" s="1125"/>
      <c r="AU131" s="215"/>
      <c r="AV131" s="215"/>
      <c r="AW131" s="215"/>
      <c r="AX131" s="1096" t="s">
        <v>478</v>
      </c>
      <c r="AY131" s="739"/>
      <c r="AZ131" s="739"/>
      <c r="BA131" s="739"/>
      <c r="BB131" s="739"/>
      <c r="BC131" s="739"/>
      <c r="BD131" s="739"/>
      <c r="BE131" s="1049"/>
      <c r="BF131" s="1097">
        <v>156.80000000000001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479</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480</v>
      </c>
      <c r="W132" s="1107"/>
      <c r="X132" s="1107"/>
      <c r="Y132" s="1107"/>
      <c r="Z132" s="1108"/>
      <c r="AA132" s="1109">
        <v>12.6988164</v>
      </c>
      <c r="AB132" s="1110"/>
      <c r="AC132" s="1110"/>
      <c r="AD132" s="1110"/>
      <c r="AE132" s="1111"/>
      <c r="AF132" s="1112">
        <v>11.86903729</v>
      </c>
      <c r="AG132" s="1110"/>
      <c r="AH132" s="1110"/>
      <c r="AI132" s="1110"/>
      <c r="AJ132" s="1111"/>
      <c r="AK132" s="1112">
        <v>10.67603744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481</v>
      </c>
      <c r="W133" s="1090"/>
      <c r="X133" s="1090"/>
      <c r="Y133" s="1090"/>
      <c r="Z133" s="1091"/>
      <c r="AA133" s="1092">
        <v>12.5</v>
      </c>
      <c r="AB133" s="1093"/>
      <c r="AC133" s="1093"/>
      <c r="AD133" s="1093"/>
      <c r="AE133" s="1094"/>
      <c r="AF133" s="1092">
        <v>12.3</v>
      </c>
      <c r="AG133" s="1093"/>
      <c r="AH133" s="1093"/>
      <c r="AI133" s="1093"/>
      <c r="AJ133" s="1094"/>
      <c r="AK133" s="1092">
        <v>11.7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CIgfa/5/I7dFj+CAmaBP2pHkX+5NxO/+v2GJldoJY45ePvT4ejROfQOMRlRLZAG9VIF4y6OrguFuQP/2iiJRw==" saltValue="FVbGaqkfymI2WoetHyKmI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election activeCell="DL74" sqref="DL74"/>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482</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PL8z92Rragj2aFsfoIWO8/7fhPK8sL56Q387CM+LWertDx9B7f34HK+fa9kDjvDFRt0TP0Srl6G8lLtbKvxmA==" saltValue="+qZA1zKpe4pKxxAaV1ISEA=="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1"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lOcpfEITbFk5QypCWYYzISeE3gmKhgRgqizffKDPM++rJ7hy3dd6qDB1W0NnpEkNS9QOQl5Fi/44UuZHkHX/w==" saltValue="K70DR4xYkOJNSIVpPH2Yd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6"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484</v>
      </c>
      <c r="AL6" s="248"/>
      <c r="AM6" s="248"/>
      <c r="AN6" s="248"/>
    </row>
    <row r="7" spans="1:46" ht="13.5" customHeight="1" x14ac:dyDescent="0.2">
      <c r="A7" s="247"/>
      <c r="AK7" s="250"/>
      <c r="AL7" s="251"/>
      <c r="AM7" s="251"/>
      <c r="AN7" s="252"/>
      <c r="AO7" s="1127" t="s">
        <v>485</v>
      </c>
      <c r="AP7" s="253"/>
      <c r="AQ7" s="254" t="s">
        <v>486</v>
      </c>
      <c r="AR7" s="255"/>
    </row>
    <row r="8" spans="1:46" ht="13.2" x14ac:dyDescent="0.2">
      <c r="A8" s="247"/>
      <c r="AK8" s="256"/>
      <c r="AL8" s="257"/>
      <c r="AM8" s="257"/>
      <c r="AN8" s="258"/>
      <c r="AO8" s="1128"/>
      <c r="AP8" s="259" t="s">
        <v>487</v>
      </c>
      <c r="AQ8" s="260" t="s">
        <v>488</v>
      </c>
      <c r="AR8" s="261" t="s">
        <v>489</v>
      </c>
    </row>
    <row r="9" spans="1:46" ht="13.2" x14ac:dyDescent="0.2">
      <c r="A9" s="247"/>
      <c r="AK9" s="1129" t="s">
        <v>490</v>
      </c>
      <c r="AL9" s="1130"/>
      <c r="AM9" s="1130"/>
      <c r="AN9" s="1131"/>
      <c r="AO9" s="262">
        <v>13347650</v>
      </c>
      <c r="AP9" s="262">
        <v>77455</v>
      </c>
      <c r="AQ9" s="263">
        <v>77644</v>
      </c>
      <c r="AR9" s="264">
        <v>-0.2</v>
      </c>
    </row>
    <row r="10" spans="1:46" ht="13.5" customHeight="1" x14ac:dyDescent="0.2">
      <c r="A10" s="247"/>
      <c r="AK10" s="1129" t="s">
        <v>491</v>
      </c>
      <c r="AL10" s="1130"/>
      <c r="AM10" s="1130"/>
      <c r="AN10" s="1131"/>
      <c r="AO10" s="265">
        <v>2942</v>
      </c>
      <c r="AP10" s="265">
        <v>17</v>
      </c>
      <c r="AQ10" s="266">
        <v>3127</v>
      </c>
      <c r="AR10" s="267">
        <v>-99.5</v>
      </c>
    </row>
    <row r="11" spans="1:46" ht="13.5" customHeight="1" x14ac:dyDescent="0.2">
      <c r="A11" s="247"/>
      <c r="AK11" s="1129" t="s">
        <v>492</v>
      </c>
      <c r="AL11" s="1130"/>
      <c r="AM11" s="1130"/>
      <c r="AN11" s="1131"/>
      <c r="AO11" s="265">
        <v>38869</v>
      </c>
      <c r="AP11" s="265">
        <v>226</v>
      </c>
      <c r="AQ11" s="266">
        <v>461</v>
      </c>
      <c r="AR11" s="267">
        <v>-51</v>
      </c>
    </row>
    <row r="12" spans="1:46" ht="13.5" customHeight="1" x14ac:dyDescent="0.2">
      <c r="A12" s="247"/>
      <c r="AK12" s="1129" t="s">
        <v>493</v>
      </c>
      <c r="AL12" s="1130"/>
      <c r="AM12" s="1130"/>
      <c r="AN12" s="1131"/>
      <c r="AO12" s="265" t="s">
        <v>494</v>
      </c>
      <c r="AP12" s="265" t="s">
        <v>494</v>
      </c>
      <c r="AQ12" s="266">
        <v>21</v>
      </c>
      <c r="AR12" s="267" t="s">
        <v>494</v>
      </c>
    </row>
    <row r="13" spans="1:46" ht="13.5" customHeight="1" x14ac:dyDescent="0.2">
      <c r="A13" s="247"/>
      <c r="AK13" s="1129" t="s">
        <v>495</v>
      </c>
      <c r="AL13" s="1130"/>
      <c r="AM13" s="1130"/>
      <c r="AN13" s="1131"/>
      <c r="AO13" s="265">
        <v>497570</v>
      </c>
      <c r="AP13" s="265">
        <v>2887</v>
      </c>
      <c r="AQ13" s="266">
        <v>2269</v>
      </c>
      <c r="AR13" s="267">
        <v>27.2</v>
      </c>
    </row>
    <row r="14" spans="1:46" ht="13.5" customHeight="1" x14ac:dyDescent="0.2">
      <c r="A14" s="247"/>
      <c r="AK14" s="1129" t="s">
        <v>496</v>
      </c>
      <c r="AL14" s="1130"/>
      <c r="AM14" s="1130"/>
      <c r="AN14" s="1131"/>
      <c r="AO14" s="265">
        <v>174030</v>
      </c>
      <c r="AP14" s="265">
        <v>1010</v>
      </c>
      <c r="AQ14" s="266">
        <v>1565</v>
      </c>
      <c r="AR14" s="267">
        <v>-35.5</v>
      </c>
    </row>
    <row r="15" spans="1:46" ht="13.5" customHeight="1" x14ac:dyDescent="0.2">
      <c r="A15" s="247"/>
      <c r="AK15" s="1132" t="s">
        <v>497</v>
      </c>
      <c r="AL15" s="1133"/>
      <c r="AM15" s="1133"/>
      <c r="AN15" s="1134"/>
      <c r="AO15" s="265">
        <v>-570159</v>
      </c>
      <c r="AP15" s="265">
        <v>-3309</v>
      </c>
      <c r="AQ15" s="266">
        <v>-4222</v>
      </c>
      <c r="AR15" s="267">
        <v>-21.6</v>
      </c>
    </row>
    <row r="16" spans="1:46" ht="13.2" x14ac:dyDescent="0.2">
      <c r="A16" s="247"/>
      <c r="AK16" s="1132" t="s">
        <v>177</v>
      </c>
      <c r="AL16" s="1133"/>
      <c r="AM16" s="1133"/>
      <c r="AN16" s="1134"/>
      <c r="AO16" s="265">
        <v>13490902</v>
      </c>
      <c r="AP16" s="265">
        <v>78287</v>
      </c>
      <c r="AQ16" s="266">
        <v>80866</v>
      </c>
      <c r="AR16" s="267">
        <v>-3.2</v>
      </c>
    </row>
    <row r="17" spans="1:46" ht="13.2" x14ac:dyDescent="0.2">
      <c r="A17" s="247"/>
    </row>
    <row r="18" spans="1:46" ht="13.2" x14ac:dyDescent="0.2">
      <c r="A18" s="247"/>
      <c r="AQ18" s="268"/>
      <c r="AR18" s="268"/>
    </row>
    <row r="19" spans="1:46" ht="13.2" x14ac:dyDescent="0.2">
      <c r="A19" s="247"/>
      <c r="AK19" s="243" t="s">
        <v>498</v>
      </c>
    </row>
    <row r="20" spans="1:46" ht="13.2" x14ac:dyDescent="0.2">
      <c r="A20" s="247"/>
      <c r="AK20" s="269"/>
      <c r="AL20" s="270"/>
      <c r="AM20" s="270"/>
      <c r="AN20" s="271"/>
      <c r="AO20" s="272" t="s">
        <v>499</v>
      </c>
      <c r="AP20" s="273" t="s">
        <v>500</v>
      </c>
      <c r="AQ20" s="274" t="s">
        <v>501</v>
      </c>
      <c r="AR20" s="275"/>
    </row>
    <row r="21" spans="1:46" s="248" customFormat="1" ht="13.2" x14ac:dyDescent="0.2">
      <c r="A21" s="276"/>
      <c r="AK21" s="1135" t="s">
        <v>502</v>
      </c>
      <c r="AL21" s="1136"/>
      <c r="AM21" s="1136"/>
      <c r="AN21" s="1137"/>
      <c r="AO21" s="277">
        <v>7.1</v>
      </c>
      <c r="AP21" s="278">
        <v>7.29</v>
      </c>
      <c r="AQ21" s="279">
        <v>-0.19</v>
      </c>
      <c r="AS21" s="280"/>
      <c r="AT21" s="276"/>
    </row>
    <row r="22" spans="1:46" s="248" customFormat="1" ht="13.2" x14ac:dyDescent="0.2">
      <c r="A22" s="276"/>
      <c r="AK22" s="1135" t="s">
        <v>503</v>
      </c>
      <c r="AL22" s="1136"/>
      <c r="AM22" s="1136"/>
      <c r="AN22" s="1137"/>
      <c r="AO22" s="281">
        <v>98.1</v>
      </c>
      <c r="AP22" s="282">
        <v>98.9</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504</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506</v>
      </c>
      <c r="AL29" s="248"/>
      <c r="AM29" s="248"/>
      <c r="AN29" s="248"/>
      <c r="AS29" s="290"/>
    </row>
    <row r="30" spans="1:46" ht="13.5" customHeight="1" x14ac:dyDescent="0.2">
      <c r="A30" s="247"/>
      <c r="AK30" s="250"/>
      <c r="AL30" s="251"/>
      <c r="AM30" s="251"/>
      <c r="AN30" s="252"/>
      <c r="AO30" s="1127" t="s">
        <v>485</v>
      </c>
      <c r="AP30" s="253"/>
      <c r="AQ30" s="254" t="s">
        <v>486</v>
      </c>
      <c r="AR30" s="255"/>
    </row>
    <row r="31" spans="1:46" ht="13.2" x14ac:dyDescent="0.2">
      <c r="A31" s="247"/>
      <c r="AK31" s="256"/>
      <c r="AL31" s="257"/>
      <c r="AM31" s="257"/>
      <c r="AN31" s="258"/>
      <c r="AO31" s="1128"/>
      <c r="AP31" s="259" t="s">
        <v>487</v>
      </c>
      <c r="AQ31" s="260" t="s">
        <v>488</v>
      </c>
      <c r="AR31" s="261" t="s">
        <v>489</v>
      </c>
    </row>
    <row r="32" spans="1:46" ht="27" customHeight="1" x14ac:dyDescent="0.2">
      <c r="A32" s="247"/>
      <c r="AK32" s="1143" t="s">
        <v>507</v>
      </c>
      <c r="AL32" s="1144"/>
      <c r="AM32" s="1144"/>
      <c r="AN32" s="1145"/>
      <c r="AO32" s="291">
        <v>9089651</v>
      </c>
      <c r="AP32" s="291">
        <v>52747</v>
      </c>
      <c r="AQ32" s="292">
        <v>35121</v>
      </c>
      <c r="AR32" s="293">
        <v>50.2</v>
      </c>
    </row>
    <row r="33" spans="1:46" ht="13.5" customHeight="1" x14ac:dyDescent="0.2">
      <c r="A33" s="247"/>
      <c r="AK33" s="1143" t="s">
        <v>508</v>
      </c>
      <c r="AL33" s="1144"/>
      <c r="AM33" s="1144"/>
      <c r="AN33" s="1145"/>
      <c r="AO33" s="291" t="s">
        <v>494</v>
      </c>
      <c r="AP33" s="291" t="s">
        <v>494</v>
      </c>
      <c r="AQ33" s="292" t="s">
        <v>494</v>
      </c>
      <c r="AR33" s="293" t="s">
        <v>494</v>
      </c>
    </row>
    <row r="34" spans="1:46" ht="27" customHeight="1" x14ac:dyDescent="0.2">
      <c r="A34" s="247"/>
      <c r="AK34" s="1143" t="s">
        <v>509</v>
      </c>
      <c r="AL34" s="1144"/>
      <c r="AM34" s="1144"/>
      <c r="AN34" s="1145"/>
      <c r="AO34" s="291" t="s">
        <v>494</v>
      </c>
      <c r="AP34" s="291" t="s">
        <v>494</v>
      </c>
      <c r="AQ34" s="292" t="s">
        <v>494</v>
      </c>
      <c r="AR34" s="293" t="s">
        <v>494</v>
      </c>
    </row>
    <row r="35" spans="1:46" ht="27" customHeight="1" x14ac:dyDescent="0.2">
      <c r="A35" s="247"/>
      <c r="AK35" s="1143" t="s">
        <v>510</v>
      </c>
      <c r="AL35" s="1144"/>
      <c r="AM35" s="1144"/>
      <c r="AN35" s="1145"/>
      <c r="AO35" s="291">
        <v>3697886</v>
      </c>
      <c r="AP35" s="291">
        <v>21459</v>
      </c>
      <c r="AQ35" s="292">
        <v>9493</v>
      </c>
      <c r="AR35" s="293">
        <v>126.1</v>
      </c>
    </row>
    <row r="36" spans="1:46" ht="27" customHeight="1" x14ac:dyDescent="0.2">
      <c r="A36" s="247"/>
      <c r="AK36" s="1143" t="s">
        <v>511</v>
      </c>
      <c r="AL36" s="1144"/>
      <c r="AM36" s="1144"/>
      <c r="AN36" s="1145"/>
      <c r="AO36" s="291">
        <v>20547</v>
      </c>
      <c r="AP36" s="291">
        <v>119</v>
      </c>
      <c r="AQ36" s="292">
        <v>807</v>
      </c>
      <c r="AR36" s="293">
        <v>-85.3</v>
      </c>
    </row>
    <row r="37" spans="1:46" ht="13.5" customHeight="1" x14ac:dyDescent="0.2">
      <c r="A37" s="247"/>
      <c r="AK37" s="1143" t="s">
        <v>512</v>
      </c>
      <c r="AL37" s="1144"/>
      <c r="AM37" s="1144"/>
      <c r="AN37" s="1145"/>
      <c r="AO37" s="291">
        <v>152849</v>
      </c>
      <c r="AP37" s="291">
        <v>887</v>
      </c>
      <c r="AQ37" s="292">
        <v>509</v>
      </c>
      <c r="AR37" s="293">
        <v>74.3</v>
      </c>
    </row>
    <row r="38" spans="1:46" ht="27" customHeight="1" x14ac:dyDescent="0.2">
      <c r="A38" s="247"/>
      <c r="AK38" s="1146" t="s">
        <v>513</v>
      </c>
      <c r="AL38" s="1147"/>
      <c r="AM38" s="1147"/>
      <c r="AN38" s="1148"/>
      <c r="AO38" s="294" t="s">
        <v>494</v>
      </c>
      <c r="AP38" s="294" t="s">
        <v>494</v>
      </c>
      <c r="AQ38" s="295" t="s">
        <v>494</v>
      </c>
      <c r="AR38" s="283" t="s">
        <v>494</v>
      </c>
      <c r="AS38" s="290"/>
    </row>
    <row r="39" spans="1:46" ht="13.2" x14ac:dyDescent="0.2">
      <c r="A39" s="247"/>
      <c r="AK39" s="1146" t="s">
        <v>514</v>
      </c>
      <c r="AL39" s="1147"/>
      <c r="AM39" s="1147"/>
      <c r="AN39" s="1148"/>
      <c r="AO39" s="291">
        <v>-551605</v>
      </c>
      <c r="AP39" s="291">
        <v>-3201</v>
      </c>
      <c r="AQ39" s="292">
        <v>-5799</v>
      </c>
      <c r="AR39" s="293">
        <v>-44.8</v>
      </c>
      <c r="AS39" s="290"/>
    </row>
    <row r="40" spans="1:46" ht="27" customHeight="1" x14ac:dyDescent="0.2">
      <c r="A40" s="247"/>
      <c r="AK40" s="1143" t="s">
        <v>515</v>
      </c>
      <c r="AL40" s="1144"/>
      <c r="AM40" s="1144"/>
      <c r="AN40" s="1145"/>
      <c r="AO40" s="291">
        <v>-8222238</v>
      </c>
      <c r="AP40" s="291">
        <v>-47713</v>
      </c>
      <c r="AQ40" s="292">
        <v>-30948</v>
      </c>
      <c r="AR40" s="293">
        <v>54.2</v>
      </c>
      <c r="AS40" s="290"/>
    </row>
    <row r="41" spans="1:46" ht="13.2" x14ac:dyDescent="0.2">
      <c r="A41" s="247"/>
      <c r="AK41" s="1149" t="s">
        <v>287</v>
      </c>
      <c r="AL41" s="1150"/>
      <c r="AM41" s="1150"/>
      <c r="AN41" s="1151"/>
      <c r="AO41" s="291">
        <v>4187090</v>
      </c>
      <c r="AP41" s="291">
        <v>24297</v>
      </c>
      <c r="AQ41" s="292">
        <v>9183</v>
      </c>
      <c r="AR41" s="293">
        <v>164.6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516</v>
      </c>
    </row>
    <row r="48" spans="1:46" ht="13.2" x14ac:dyDescent="0.2">
      <c r="A48" s="247"/>
      <c r="AK48" s="301" t="s">
        <v>517</v>
      </c>
      <c r="AL48" s="301"/>
      <c r="AM48" s="301"/>
      <c r="AN48" s="301"/>
      <c r="AO48" s="301"/>
      <c r="AP48" s="301"/>
      <c r="AQ48" s="302"/>
      <c r="AR48" s="301"/>
    </row>
    <row r="49" spans="1:44" ht="13.5" customHeight="1" x14ac:dyDescent="0.2">
      <c r="A49" s="247"/>
      <c r="AK49" s="303"/>
      <c r="AL49" s="304"/>
      <c r="AM49" s="1138" t="s">
        <v>485</v>
      </c>
      <c r="AN49" s="1140" t="s">
        <v>518</v>
      </c>
      <c r="AO49" s="1141"/>
      <c r="AP49" s="1141"/>
      <c r="AQ49" s="1141"/>
      <c r="AR49" s="1142"/>
    </row>
    <row r="50" spans="1:44" ht="13.2" x14ac:dyDescent="0.2">
      <c r="A50" s="247"/>
      <c r="AK50" s="305"/>
      <c r="AL50" s="306"/>
      <c r="AM50" s="1139"/>
      <c r="AN50" s="307" t="s">
        <v>519</v>
      </c>
      <c r="AO50" s="308" t="s">
        <v>520</v>
      </c>
      <c r="AP50" s="309" t="s">
        <v>521</v>
      </c>
      <c r="AQ50" s="310" t="s">
        <v>522</v>
      </c>
      <c r="AR50" s="311" t="s">
        <v>523</v>
      </c>
    </row>
    <row r="51" spans="1:44" ht="13.2" x14ac:dyDescent="0.2">
      <c r="A51" s="247"/>
      <c r="AK51" s="303" t="s">
        <v>524</v>
      </c>
      <c r="AL51" s="304"/>
      <c r="AM51" s="312">
        <v>17454249</v>
      </c>
      <c r="AN51" s="313">
        <v>99919</v>
      </c>
      <c r="AO51" s="314">
        <v>69.3</v>
      </c>
      <c r="AP51" s="315">
        <v>60285</v>
      </c>
      <c r="AQ51" s="316">
        <v>6.4</v>
      </c>
      <c r="AR51" s="317">
        <v>62.9</v>
      </c>
    </row>
    <row r="52" spans="1:44" ht="13.2" x14ac:dyDescent="0.2">
      <c r="A52" s="247"/>
      <c r="AK52" s="318"/>
      <c r="AL52" s="319" t="s">
        <v>525</v>
      </c>
      <c r="AM52" s="320">
        <v>8003678</v>
      </c>
      <c r="AN52" s="321">
        <v>45818</v>
      </c>
      <c r="AO52" s="322">
        <v>55.5</v>
      </c>
      <c r="AP52" s="323">
        <v>36445</v>
      </c>
      <c r="AQ52" s="324">
        <v>5</v>
      </c>
      <c r="AR52" s="325">
        <v>50.5</v>
      </c>
    </row>
    <row r="53" spans="1:44" ht="13.2" x14ac:dyDescent="0.2">
      <c r="A53" s="247"/>
      <c r="AK53" s="303" t="s">
        <v>526</v>
      </c>
      <c r="AL53" s="304"/>
      <c r="AM53" s="312">
        <v>19949462</v>
      </c>
      <c r="AN53" s="313">
        <v>114197</v>
      </c>
      <c r="AO53" s="314">
        <v>14.3</v>
      </c>
      <c r="AP53" s="315">
        <v>52714</v>
      </c>
      <c r="AQ53" s="316">
        <v>-12.6</v>
      </c>
      <c r="AR53" s="317">
        <v>26.9</v>
      </c>
    </row>
    <row r="54" spans="1:44" ht="13.2" x14ac:dyDescent="0.2">
      <c r="A54" s="247"/>
      <c r="AK54" s="318"/>
      <c r="AL54" s="319" t="s">
        <v>525</v>
      </c>
      <c r="AM54" s="320">
        <v>6980231</v>
      </c>
      <c r="AN54" s="321">
        <v>39957</v>
      </c>
      <c r="AO54" s="322">
        <v>-12.8</v>
      </c>
      <c r="AP54" s="323">
        <v>29032</v>
      </c>
      <c r="AQ54" s="324">
        <v>-20.3</v>
      </c>
      <c r="AR54" s="325">
        <v>7.5</v>
      </c>
    </row>
    <row r="55" spans="1:44" ht="13.2" x14ac:dyDescent="0.2">
      <c r="A55" s="247"/>
      <c r="AK55" s="303" t="s">
        <v>527</v>
      </c>
      <c r="AL55" s="304"/>
      <c r="AM55" s="312">
        <v>9220301</v>
      </c>
      <c r="AN55" s="313">
        <v>53041</v>
      </c>
      <c r="AO55" s="314">
        <v>-53.6</v>
      </c>
      <c r="AP55" s="315">
        <v>46001</v>
      </c>
      <c r="AQ55" s="316">
        <v>-12.7</v>
      </c>
      <c r="AR55" s="317">
        <v>-40.9</v>
      </c>
    </row>
    <row r="56" spans="1:44" ht="13.2" x14ac:dyDescent="0.2">
      <c r="A56" s="247"/>
      <c r="AK56" s="318"/>
      <c r="AL56" s="319" t="s">
        <v>525</v>
      </c>
      <c r="AM56" s="320">
        <v>5069954</v>
      </c>
      <c r="AN56" s="321">
        <v>29165</v>
      </c>
      <c r="AO56" s="322">
        <v>-27</v>
      </c>
      <c r="AP56" s="323">
        <v>27974</v>
      </c>
      <c r="AQ56" s="324">
        <v>-3.6</v>
      </c>
      <c r="AR56" s="325">
        <v>-23.4</v>
      </c>
    </row>
    <row r="57" spans="1:44" ht="13.2" x14ac:dyDescent="0.2">
      <c r="A57" s="247"/>
      <c r="AK57" s="303" t="s">
        <v>528</v>
      </c>
      <c r="AL57" s="304"/>
      <c r="AM57" s="312">
        <v>16683146</v>
      </c>
      <c r="AN57" s="313">
        <v>96654</v>
      </c>
      <c r="AO57" s="314">
        <v>82.2</v>
      </c>
      <c r="AP57" s="315">
        <v>52878</v>
      </c>
      <c r="AQ57" s="316">
        <v>14.9</v>
      </c>
      <c r="AR57" s="317">
        <v>67.3</v>
      </c>
    </row>
    <row r="58" spans="1:44" ht="13.2" x14ac:dyDescent="0.2">
      <c r="A58" s="247"/>
      <c r="AK58" s="318"/>
      <c r="AL58" s="319" t="s">
        <v>525</v>
      </c>
      <c r="AM58" s="320">
        <v>10580637</v>
      </c>
      <c r="AN58" s="321">
        <v>61299</v>
      </c>
      <c r="AO58" s="322">
        <v>110.2</v>
      </c>
      <c r="AP58" s="323">
        <v>32136</v>
      </c>
      <c r="AQ58" s="324">
        <v>14.9</v>
      </c>
      <c r="AR58" s="325">
        <v>95.3</v>
      </c>
    </row>
    <row r="59" spans="1:44" ht="13.2" x14ac:dyDescent="0.2">
      <c r="A59" s="247"/>
      <c r="AK59" s="303" t="s">
        <v>529</v>
      </c>
      <c r="AL59" s="304"/>
      <c r="AM59" s="312">
        <v>13673726</v>
      </c>
      <c r="AN59" s="313">
        <v>79348</v>
      </c>
      <c r="AO59" s="314">
        <v>-17.899999999999999</v>
      </c>
      <c r="AP59" s="315">
        <v>57911</v>
      </c>
      <c r="AQ59" s="316">
        <v>9.5</v>
      </c>
      <c r="AR59" s="317">
        <v>-27.4</v>
      </c>
    </row>
    <row r="60" spans="1:44" ht="13.2" x14ac:dyDescent="0.2">
      <c r="A60" s="247"/>
      <c r="AK60" s="318"/>
      <c r="AL60" s="319" t="s">
        <v>525</v>
      </c>
      <c r="AM60" s="320">
        <v>7135142</v>
      </c>
      <c r="AN60" s="321">
        <v>41405</v>
      </c>
      <c r="AO60" s="322">
        <v>-32.5</v>
      </c>
      <c r="AP60" s="323">
        <v>35132</v>
      </c>
      <c r="AQ60" s="324">
        <v>9.3000000000000007</v>
      </c>
      <c r="AR60" s="325">
        <v>-41.8</v>
      </c>
    </row>
    <row r="61" spans="1:44" ht="13.2" x14ac:dyDescent="0.2">
      <c r="A61" s="247"/>
      <c r="AK61" s="303" t="s">
        <v>530</v>
      </c>
      <c r="AL61" s="326"/>
      <c r="AM61" s="312">
        <v>15396177</v>
      </c>
      <c r="AN61" s="313">
        <v>88632</v>
      </c>
      <c r="AO61" s="314">
        <v>18.899999999999999</v>
      </c>
      <c r="AP61" s="315">
        <v>53958</v>
      </c>
      <c r="AQ61" s="327">
        <v>1.1000000000000001</v>
      </c>
      <c r="AR61" s="317">
        <v>17.8</v>
      </c>
    </row>
    <row r="62" spans="1:44" ht="13.2" x14ac:dyDescent="0.2">
      <c r="A62" s="247"/>
      <c r="AK62" s="318"/>
      <c r="AL62" s="319" t="s">
        <v>525</v>
      </c>
      <c r="AM62" s="320">
        <v>7553928</v>
      </c>
      <c r="AN62" s="321">
        <v>43529</v>
      </c>
      <c r="AO62" s="322">
        <v>18.7</v>
      </c>
      <c r="AP62" s="323">
        <v>32144</v>
      </c>
      <c r="AQ62" s="324">
        <v>1.1000000000000001</v>
      </c>
      <c r="AR62" s="325">
        <v>17.600000000000001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87DiJm69e0WhbVjkKF9KzreHwF4Q+zmxsoIPNMUVAVbt0n5eOv/BHXoK9h9EZFbP8GqrcWiRT4IS+ByImqsdNA==" saltValue="9EpDD2kB5PF9QGdb8+WR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3"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6" zoomScaleNormal="100" zoomScaleSheetLayoutView="55" workbookViewId="0">
      <selection activeCell="AC103" sqref="AC103"/>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482</v>
      </c>
    </row>
    <row r="121" spans="125:125" ht="13.5" hidden="1" customHeight="1" x14ac:dyDescent="0.2">
      <c r="DU121" s="241"/>
    </row>
  </sheetData>
  <sheetProtection algorithmName="SHA-512" hashValue="VDN4Au1KQ+SmbeXzNPmXgEst1JUlDZfMRWb840ehwU/Wo9dNE1RnNienWE+VQr+BpVT0ecm4QujQooIaRmcFHg==" saltValue="bbHmWXiobFfrClb84zsHD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 zoomScaleNormal="100" zoomScaleSheetLayoutView="55" workbookViewId="0">
      <selection activeCell="AF103" sqref="AF103"/>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482</v>
      </c>
    </row>
  </sheetData>
  <sheetProtection algorithmName="SHA-512" hashValue="+iyW25aWR2MkM20kh70qzssCM1/cWqrrikDrmPEUA503+lBFIngNrpnOLRQF9swxSIk3OOFVQZXvFDDmx/Y5EQ==" saltValue="rTDDncWKrgoLjn8eaWpFE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41" zoomScale="80" zoomScaleNormal="8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2">
      <c r="B47" s="10"/>
      <c r="C47" s="1152" t="s">
        <v>3</v>
      </c>
      <c r="D47" s="1152"/>
      <c r="E47" s="1153"/>
      <c r="F47" s="11">
        <v>6.09</v>
      </c>
      <c r="G47" s="12">
        <v>5.9</v>
      </c>
      <c r="H47" s="12">
        <v>6.06</v>
      </c>
      <c r="I47" s="12">
        <v>6.01</v>
      </c>
      <c r="J47" s="13">
        <v>5.44</v>
      </c>
    </row>
    <row r="48" spans="2:10" ht="57.75" customHeight="1" x14ac:dyDescent="0.2">
      <c r="B48" s="14"/>
      <c r="C48" s="1154" t="s">
        <v>4</v>
      </c>
      <c r="D48" s="1154"/>
      <c r="E48" s="1155"/>
      <c r="F48" s="15">
        <v>1.44</v>
      </c>
      <c r="G48" s="16">
        <v>3.3</v>
      </c>
      <c r="H48" s="16">
        <v>3.32</v>
      </c>
      <c r="I48" s="16">
        <v>2.95</v>
      </c>
      <c r="J48" s="17">
        <v>3.78</v>
      </c>
    </row>
    <row r="49" spans="2:10" ht="57.75" customHeight="1" thickBot="1" x14ac:dyDescent="0.25">
      <c r="B49" s="18"/>
      <c r="C49" s="1156" t="s">
        <v>5</v>
      </c>
      <c r="D49" s="1156"/>
      <c r="E49" s="1157"/>
      <c r="F49" s="19">
        <v>0.54</v>
      </c>
      <c r="G49" s="20">
        <v>3.12</v>
      </c>
      <c r="H49" s="20" t="s">
        <v>537</v>
      </c>
      <c r="I49" s="20" t="s">
        <v>538</v>
      </c>
      <c r="J49" s="21">
        <v>0.5</v>
      </c>
    </row>
    <row r="50" spans="2:10" ht="13.2" x14ac:dyDescent="0.2"/>
  </sheetData>
  <sheetProtection algorithmName="SHA-512" hashValue="T0u0S3SxHPtLa4ttIbC/nwvHr3/NpBCqUlccSO7vvmaFHicCGj7Q/cPzx2hYMlk4EVo+ygh1+8pSLjxOYNklfg==" saltValue="i9gMj2zp2ChHQGTjlONei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6" zoomScaleSheetLayoutView="100" workbookViewId="0">
      <selection activeCell="N36" sqref="N36"/>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62" t="s">
        <v>539</v>
      </c>
      <c r="D34" s="1162"/>
      <c r="E34" s="1163"/>
      <c r="F34" s="32">
        <v>1.43</v>
      </c>
      <c r="G34" s="33">
        <v>3.29</v>
      </c>
      <c r="H34" s="33">
        <v>3.29</v>
      </c>
      <c r="I34" s="33">
        <v>2.9</v>
      </c>
      <c r="J34" s="34">
        <v>3.77</v>
      </c>
      <c r="K34" s="22"/>
      <c r="L34" s="22"/>
      <c r="M34" s="22"/>
      <c r="N34" s="22"/>
      <c r="O34" s="22"/>
      <c r="P34" s="22"/>
    </row>
    <row r="35" spans="1:16" ht="39" customHeight="1" x14ac:dyDescent="0.2">
      <c r="A35" s="22"/>
      <c r="B35" s="35"/>
      <c r="C35" s="1158" t="s">
        <v>540</v>
      </c>
      <c r="D35" s="1158"/>
      <c r="E35" s="1159"/>
      <c r="F35" s="36">
        <v>1.31</v>
      </c>
      <c r="G35" s="37">
        <v>2.23</v>
      </c>
      <c r="H35" s="37">
        <v>3.25</v>
      </c>
      <c r="I35" s="37">
        <v>3.24</v>
      </c>
      <c r="J35" s="38">
        <v>3.62</v>
      </c>
      <c r="K35" s="22"/>
      <c r="L35" s="22"/>
      <c r="M35" s="22"/>
      <c r="N35" s="22"/>
      <c r="O35" s="22"/>
      <c r="P35" s="22"/>
    </row>
    <row r="36" spans="1:16" ht="39" customHeight="1" x14ac:dyDescent="0.2">
      <c r="A36" s="22"/>
      <c r="B36" s="35"/>
      <c r="C36" s="1158" t="s">
        <v>541</v>
      </c>
      <c r="D36" s="1158"/>
      <c r="E36" s="1159"/>
      <c r="F36" s="36">
        <v>3.51</v>
      </c>
      <c r="G36" s="37">
        <v>3.63</v>
      </c>
      <c r="H36" s="37">
        <v>3.91</v>
      </c>
      <c r="I36" s="37">
        <v>3</v>
      </c>
      <c r="J36" s="38">
        <v>3.2</v>
      </c>
      <c r="K36" s="22"/>
      <c r="L36" s="22"/>
      <c r="M36" s="22"/>
      <c r="N36" s="22"/>
      <c r="O36" s="22"/>
      <c r="P36" s="22"/>
    </row>
    <row r="37" spans="1:16" ht="39" customHeight="1" x14ac:dyDescent="0.2">
      <c r="A37" s="22"/>
      <c r="B37" s="35"/>
      <c r="C37" s="1158" t="s">
        <v>542</v>
      </c>
      <c r="D37" s="1158"/>
      <c r="E37" s="1159"/>
      <c r="F37" s="36">
        <v>1.39</v>
      </c>
      <c r="G37" s="37">
        <v>1.89</v>
      </c>
      <c r="H37" s="37">
        <v>3.2</v>
      </c>
      <c r="I37" s="37">
        <v>2.56</v>
      </c>
      <c r="J37" s="38">
        <v>1.46</v>
      </c>
      <c r="K37" s="22"/>
      <c r="L37" s="22"/>
      <c r="M37" s="22"/>
      <c r="N37" s="22"/>
      <c r="O37" s="22"/>
      <c r="P37" s="22"/>
    </row>
    <row r="38" spans="1:16" ht="39" customHeight="1" x14ac:dyDescent="0.2">
      <c r="A38" s="22"/>
      <c r="B38" s="35"/>
      <c r="C38" s="1158" t="s">
        <v>543</v>
      </c>
      <c r="D38" s="1158"/>
      <c r="E38" s="1159"/>
      <c r="F38" s="36">
        <v>0.51</v>
      </c>
      <c r="G38" s="37">
        <v>1.04</v>
      </c>
      <c r="H38" s="37">
        <v>1.66</v>
      </c>
      <c r="I38" s="37">
        <v>1.1299999999999999</v>
      </c>
      <c r="J38" s="38">
        <v>0.5</v>
      </c>
      <c r="K38" s="22"/>
      <c r="L38" s="22"/>
      <c r="M38" s="22"/>
      <c r="N38" s="22"/>
      <c r="O38" s="22"/>
      <c r="P38" s="22"/>
    </row>
    <row r="39" spans="1:16" ht="39" customHeight="1" x14ac:dyDescent="0.2">
      <c r="A39" s="22"/>
      <c r="B39" s="35"/>
      <c r="C39" s="1158" t="s">
        <v>544</v>
      </c>
      <c r="D39" s="1158"/>
      <c r="E39" s="1159"/>
      <c r="F39" s="36">
        <v>0.95</v>
      </c>
      <c r="G39" s="37">
        <v>1.06</v>
      </c>
      <c r="H39" s="37">
        <v>1</v>
      </c>
      <c r="I39" s="37">
        <v>1</v>
      </c>
      <c r="J39" s="38">
        <v>0.39</v>
      </c>
      <c r="K39" s="22"/>
      <c r="L39" s="22"/>
      <c r="M39" s="22"/>
      <c r="N39" s="22"/>
      <c r="O39" s="22"/>
      <c r="P39" s="22"/>
    </row>
    <row r="40" spans="1:16" ht="39" customHeight="1" x14ac:dyDescent="0.2">
      <c r="A40" s="22"/>
      <c r="B40" s="35"/>
      <c r="C40" s="1158" t="s">
        <v>545</v>
      </c>
      <c r="D40" s="1158"/>
      <c r="E40" s="1159"/>
      <c r="F40" s="36">
        <v>0.11</v>
      </c>
      <c r="G40" s="37">
        <v>0.12</v>
      </c>
      <c r="H40" s="37">
        <v>0.13</v>
      </c>
      <c r="I40" s="37">
        <v>0.14000000000000001</v>
      </c>
      <c r="J40" s="38">
        <v>0.16</v>
      </c>
      <c r="K40" s="22"/>
      <c r="L40" s="22"/>
      <c r="M40" s="22"/>
      <c r="N40" s="22"/>
      <c r="O40" s="22"/>
      <c r="P40" s="22"/>
    </row>
    <row r="41" spans="1:16" ht="39" customHeight="1" x14ac:dyDescent="0.2">
      <c r="A41" s="22"/>
      <c r="B41" s="35"/>
      <c r="C41" s="1158" t="s">
        <v>546</v>
      </c>
      <c r="D41" s="1158"/>
      <c r="E41" s="1159"/>
      <c r="F41" s="36">
        <v>0</v>
      </c>
      <c r="G41" s="37">
        <v>0</v>
      </c>
      <c r="H41" s="37">
        <v>0.01</v>
      </c>
      <c r="I41" s="37">
        <v>0.03</v>
      </c>
      <c r="J41" s="38">
        <v>0</v>
      </c>
      <c r="K41" s="22"/>
      <c r="L41" s="22"/>
      <c r="M41" s="22"/>
      <c r="N41" s="22"/>
      <c r="O41" s="22"/>
      <c r="P41" s="22"/>
    </row>
    <row r="42" spans="1:16" ht="39" customHeight="1" x14ac:dyDescent="0.2">
      <c r="A42" s="22"/>
      <c r="B42" s="39"/>
      <c r="C42" s="1158" t="s">
        <v>547</v>
      </c>
      <c r="D42" s="1158"/>
      <c r="E42" s="1159"/>
      <c r="F42" s="36" t="s">
        <v>494</v>
      </c>
      <c r="G42" s="37" t="s">
        <v>494</v>
      </c>
      <c r="H42" s="37" t="s">
        <v>494</v>
      </c>
      <c r="I42" s="37" t="s">
        <v>494</v>
      </c>
      <c r="J42" s="38" t="s">
        <v>494</v>
      </c>
      <c r="K42" s="22"/>
      <c r="L42" s="22"/>
      <c r="M42" s="22"/>
      <c r="N42" s="22"/>
      <c r="O42" s="22"/>
      <c r="P42" s="22"/>
    </row>
    <row r="43" spans="1:16" ht="39" customHeight="1" thickBot="1" x14ac:dyDescent="0.25">
      <c r="A43" s="22"/>
      <c r="B43" s="40"/>
      <c r="C43" s="1160" t="s">
        <v>548</v>
      </c>
      <c r="D43" s="1160"/>
      <c r="E43" s="1161"/>
      <c r="F43" s="41">
        <v>0.01</v>
      </c>
      <c r="G43" s="42">
        <v>0.01</v>
      </c>
      <c r="H43" s="42">
        <v>0.01</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GpJov/YIMtQjg8ANMNF/EByW60clDknp2BjTNpK9uPQ3FI3/YfiICo5FPNxKgA7Hfba1BR8VnkHyLdXs3VhhA==" saltValue="guHwqS7FYnxYmGYe7BGP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6" zoomScale="70" zoomScaleNormal="70" zoomScaleSheetLayoutView="55" workbookViewId="0">
      <selection activeCell="E49" sqref="E49:J49"/>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10175</v>
      </c>
      <c r="L45" s="58">
        <v>9966</v>
      </c>
      <c r="M45" s="58">
        <v>9657</v>
      </c>
      <c r="N45" s="58">
        <v>9146</v>
      </c>
      <c r="O45" s="59">
        <v>9090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494</v>
      </c>
      <c r="L46" s="62" t="s">
        <v>494</v>
      </c>
      <c r="M46" s="62" t="s">
        <v>494</v>
      </c>
      <c r="N46" s="62" t="s">
        <v>494</v>
      </c>
      <c r="O46" s="63" t="s">
        <v>494</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494</v>
      </c>
      <c r="L47" s="62" t="s">
        <v>494</v>
      </c>
      <c r="M47" s="62" t="s">
        <v>494</v>
      </c>
      <c r="N47" s="62" t="s">
        <v>494</v>
      </c>
      <c r="O47" s="63" t="s">
        <v>494</v>
      </c>
      <c r="P47" s="46"/>
      <c r="Q47" s="46"/>
      <c r="R47" s="46"/>
      <c r="S47" s="46"/>
      <c r="T47" s="46"/>
      <c r="U47" s="46"/>
    </row>
    <row r="48" spans="1:21" ht="30.75" customHeight="1" x14ac:dyDescent="0.2">
      <c r="A48" s="46"/>
      <c r="B48" s="1166"/>
      <c r="C48" s="1167"/>
      <c r="D48" s="60"/>
      <c r="E48" s="1172" t="s">
        <v>13</v>
      </c>
      <c r="F48" s="1172"/>
      <c r="G48" s="1172"/>
      <c r="H48" s="1172"/>
      <c r="I48" s="1172"/>
      <c r="J48" s="1173"/>
      <c r="K48" s="61">
        <v>3935</v>
      </c>
      <c r="L48" s="62">
        <v>3906</v>
      </c>
      <c r="M48" s="62">
        <v>3895</v>
      </c>
      <c r="N48" s="62">
        <v>3788</v>
      </c>
      <c r="O48" s="63">
        <v>3698</v>
      </c>
      <c r="P48" s="46"/>
      <c r="Q48" s="46"/>
      <c r="R48" s="46"/>
      <c r="S48" s="46"/>
      <c r="T48" s="46"/>
      <c r="U48" s="46"/>
    </row>
    <row r="49" spans="1:21" ht="30.75" customHeight="1" x14ac:dyDescent="0.2">
      <c r="A49" s="46"/>
      <c r="B49" s="1166"/>
      <c r="C49" s="1167"/>
      <c r="D49" s="60"/>
      <c r="E49" s="1172" t="s">
        <v>14</v>
      </c>
      <c r="F49" s="1172"/>
      <c r="G49" s="1172"/>
      <c r="H49" s="1172"/>
      <c r="I49" s="1172"/>
      <c r="J49" s="1173"/>
      <c r="K49" s="61">
        <v>19</v>
      </c>
      <c r="L49" s="62">
        <v>21</v>
      </c>
      <c r="M49" s="62">
        <v>20</v>
      </c>
      <c r="N49" s="62">
        <v>20</v>
      </c>
      <c r="O49" s="63">
        <v>21</v>
      </c>
      <c r="P49" s="46"/>
      <c r="Q49" s="46"/>
      <c r="R49" s="46"/>
      <c r="S49" s="46"/>
      <c r="T49" s="46"/>
      <c r="U49" s="46"/>
    </row>
    <row r="50" spans="1:21" ht="30.75" customHeight="1" x14ac:dyDescent="0.2">
      <c r="A50" s="46"/>
      <c r="B50" s="1166"/>
      <c r="C50" s="1167"/>
      <c r="D50" s="60"/>
      <c r="E50" s="1172" t="s">
        <v>15</v>
      </c>
      <c r="F50" s="1172"/>
      <c r="G50" s="1172"/>
      <c r="H50" s="1172"/>
      <c r="I50" s="1172"/>
      <c r="J50" s="1173"/>
      <c r="K50" s="61">
        <v>76</v>
      </c>
      <c r="L50" s="62">
        <v>104</v>
      </c>
      <c r="M50" s="62">
        <v>123</v>
      </c>
      <c r="N50" s="62">
        <v>203</v>
      </c>
      <c r="O50" s="63">
        <v>153</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494</v>
      </c>
      <c r="M51" s="62" t="s">
        <v>494</v>
      </c>
      <c r="N51" s="62" t="s">
        <v>494</v>
      </c>
      <c r="O51" s="63" t="s">
        <v>494</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9652</v>
      </c>
      <c r="L52" s="62">
        <v>9234</v>
      </c>
      <c r="M52" s="62">
        <v>8959</v>
      </c>
      <c r="N52" s="62">
        <v>8635</v>
      </c>
      <c r="O52" s="63">
        <v>8775</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4553</v>
      </c>
      <c r="L53" s="67">
        <v>4763</v>
      </c>
      <c r="M53" s="67">
        <v>4736</v>
      </c>
      <c r="N53" s="67">
        <v>4522</v>
      </c>
      <c r="O53" s="68">
        <v>4187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qV4qWBT9VklAAMI40F3egXJ63A2bOcKWUufAyLu93UgYqlG7wAg3epQb96zqs2FOGKgmUCY14LzRdwePA9gkw==" saltValue="22Rh7Ai8SwPb5jwSGtS17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1" zoomScaleSheetLayoutView="100" workbookViewId="0">
      <selection activeCell="M47" sqref="M47"/>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532</v>
      </c>
      <c r="J40" s="101" t="s">
        <v>533</v>
      </c>
      <c r="K40" s="101" t="s">
        <v>534</v>
      </c>
      <c r="L40" s="101" t="s">
        <v>535</v>
      </c>
      <c r="M40" s="102" t="s">
        <v>536</v>
      </c>
    </row>
    <row r="41" spans="2:13" ht="27.75" customHeight="1" x14ac:dyDescent="0.2">
      <c r="B41" s="1195" t="s">
        <v>30</v>
      </c>
      <c r="C41" s="1196"/>
      <c r="D41" s="103"/>
      <c r="E41" s="1201" t="s">
        <v>31</v>
      </c>
      <c r="F41" s="1201"/>
      <c r="G41" s="1201"/>
      <c r="H41" s="1202"/>
      <c r="I41" s="330">
        <v>96064</v>
      </c>
      <c r="J41" s="331">
        <v>99529</v>
      </c>
      <c r="K41" s="331">
        <v>94808</v>
      </c>
      <c r="L41" s="331">
        <v>96493</v>
      </c>
      <c r="M41" s="332">
        <v>95405</v>
      </c>
    </row>
    <row r="42" spans="2:13" ht="27.75" customHeight="1" x14ac:dyDescent="0.2">
      <c r="B42" s="1197"/>
      <c r="C42" s="1198"/>
      <c r="D42" s="104"/>
      <c r="E42" s="1203" t="s">
        <v>32</v>
      </c>
      <c r="F42" s="1203"/>
      <c r="G42" s="1203"/>
      <c r="H42" s="1204"/>
      <c r="I42" s="333">
        <v>337</v>
      </c>
      <c r="J42" s="334">
        <v>437</v>
      </c>
      <c r="K42" s="334">
        <v>369</v>
      </c>
      <c r="L42" s="334">
        <v>1342</v>
      </c>
      <c r="M42" s="335">
        <v>1235</v>
      </c>
    </row>
    <row r="43" spans="2:13" ht="27.75" customHeight="1" x14ac:dyDescent="0.2">
      <c r="B43" s="1197"/>
      <c r="C43" s="1198"/>
      <c r="D43" s="104"/>
      <c r="E43" s="1203" t="s">
        <v>33</v>
      </c>
      <c r="F43" s="1203"/>
      <c r="G43" s="1203"/>
      <c r="H43" s="1204"/>
      <c r="I43" s="333">
        <v>61838</v>
      </c>
      <c r="J43" s="334">
        <v>58406</v>
      </c>
      <c r="K43" s="334">
        <v>58727</v>
      </c>
      <c r="L43" s="334">
        <v>56984</v>
      </c>
      <c r="M43" s="335">
        <v>55025</v>
      </c>
    </row>
    <row r="44" spans="2:13" ht="27.75" customHeight="1" x14ac:dyDescent="0.2">
      <c r="B44" s="1197"/>
      <c r="C44" s="1198"/>
      <c r="D44" s="104"/>
      <c r="E44" s="1203" t="s">
        <v>34</v>
      </c>
      <c r="F44" s="1203"/>
      <c r="G44" s="1203"/>
      <c r="H44" s="1204"/>
      <c r="I44" s="333">
        <v>373</v>
      </c>
      <c r="J44" s="334">
        <v>348</v>
      </c>
      <c r="K44" s="334">
        <v>327</v>
      </c>
      <c r="L44" s="334">
        <v>310</v>
      </c>
      <c r="M44" s="335">
        <v>296</v>
      </c>
    </row>
    <row r="45" spans="2:13" ht="27.75" customHeight="1" x14ac:dyDescent="0.2">
      <c r="B45" s="1197"/>
      <c r="C45" s="1198"/>
      <c r="D45" s="104"/>
      <c r="E45" s="1203" t="s">
        <v>35</v>
      </c>
      <c r="F45" s="1203"/>
      <c r="G45" s="1203"/>
      <c r="H45" s="1204"/>
      <c r="I45" s="333">
        <v>8000</v>
      </c>
      <c r="J45" s="334">
        <v>8362</v>
      </c>
      <c r="K45" s="334">
        <v>8649</v>
      </c>
      <c r="L45" s="334">
        <v>9000</v>
      </c>
      <c r="M45" s="335">
        <v>9743</v>
      </c>
    </row>
    <row r="46" spans="2:13" ht="27.75" customHeight="1" x14ac:dyDescent="0.2">
      <c r="B46" s="1197"/>
      <c r="C46" s="1198"/>
      <c r="D46" s="105"/>
      <c r="E46" s="1203" t="s">
        <v>36</v>
      </c>
      <c r="F46" s="1203"/>
      <c r="G46" s="1203"/>
      <c r="H46" s="1204"/>
      <c r="I46" s="333">
        <v>6</v>
      </c>
      <c r="J46" s="334">
        <v>8</v>
      </c>
      <c r="K46" s="334">
        <v>6</v>
      </c>
      <c r="L46" s="334">
        <v>6</v>
      </c>
      <c r="M46" s="335">
        <v>6</v>
      </c>
    </row>
    <row r="47" spans="2:13" ht="27.75" customHeight="1" x14ac:dyDescent="0.2">
      <c r="B47" s="1197"/>
      <c r="C47" s="1198"/>
      <c r="D47" s="106"/>
      <c r="E47" s="1205" t="s">
        <v>37</v>
      </c>
      <c r="F47" s="1206"/>
      <c r="G47" s="1206"/>
      <c r="H47" s="1207"/>
      <c r="I47" s="333" t="s">
        <v>494</v>
      </c>
      <c r="J47" s="334" t="s">
        <v>494</v>
      </c>
      <c r="K47" s="334" t="s">
        <v>494</v>
      </c>
      <c r="L47" s="334" t="s">
        <v>494</v>
      </c>
      <c r="M47" s="335" t="s">
        <v>494</v>
      </c>
    </row>
    <row r="48" spans="2:13" ht="27.75" customHeight="1" x14ac:dyDescent="0.2">
      <c r="B48" s="1197"/>
      <c r="C48" s="1198"/>
      <c r="D48" s="104"/>
      <c r="E48" s="1203" t="s">
        <v>38</v>
      </c>
      <c r="F48" s="1203"/>
      <c r="G48" s="1203"/>
      <c r="H48" s="1204"/>
      <c r="I48" s="333" t="s">
        <v>494</v>
      </c>
      <c r="J48" s="334" t="s">
        <v>494</v>
      </c>
      <c r="K48" s="334" t="s">
        <v>494</v>
      </c>
      <c r="L48" s="334" t="s">
        <v>494</v>
      </c>
      <c r="M48" s="335" t="s">
        <v>494</v>
      </c>
    </row>
    <row r="49" spans="2:13" ht="27.75" customHeight="1" x14ac:dyDescent="0.2">
      <c r="B49" s="1199"/>
      <c r="C49" s="1200"/>
      <c r="D49" s="104"/>
      <c r="E49" s="1203" t="s">
        <v>39</v>
      </c>
      <c r="F49" s="1203"/>
      <c r="G49" s="1203"/>
      <c r="H49" s="1204"/>
      <c r="I49" s="333" t="s">
        <v>494</v>
      </c>
      <c r="J49" s="334" t="s">
        <v>494</v>
      </c>
      <c r="K49" s="334" t="s">
        <v>494</v>
      </c>
      <c r="L49" s="334" t="s">
        <v>494</v>
      </c>
      <c r="M49" s="335" t="s">
        <v>494</v>
      </c>
    </row>
    <row r="50" spans="2:13" ht="27.75" customHeight="1" x14ac:dyDescent="0.2">
      <c r="B50" s="1208" t="s">
        <v>40</v>
      </c>
      <c r="C50" s="1209"/>
      <c r="D50" s="107"/>
      <c r="E50" s="1203" t="s">
        <v>41</v>
      </c>
      <c r="F50" s="1203"/>
      <c r="G50" s="1203"/>
      <c r="H50" s="1204"/>
      <c r="I50" s="333">
        <v>8565</v>
      </c>
      <c r="J50" s="334">
        <v>8778</v>
      </c>
      <c r="K50" s="334">
        <v>10141</v>
      </c>
      <c r="L50" s="334">
        <v>10951</v>
      </c>
      <c r="M50" s="335">
        <v>11439</v>
      </c>
    </row>
    <row r="51" spans="2:13" ht="27.75" customHeight="1" x14ac:dyDescent="0.2">
      <c r="B51" s="1197"/>
      <c r="C51" s="1198"/>
      <c r="D51" s="104"/>
      <c r="E51" s="1203" t="s">
        <v>42</v>
      </c>
      <c r="F51" s="1203"/>
      <c r="G51" s="1203"/>
      <c r="H51" s="1204"/>
      <c r="I51" s="333">
        <v>2811</v>
      </c>
      <c r="J51" s="334">
        <v>2743</v>
      </c>
      <c r="K51" s="334">
        <v>2908</v>
      </c>
      <c r="L51" s="334">
        <v>3785</v>
      </c>
      <c r="M51" s="335">
        <v>4327</v>
      </c>
    </row>
    <row r="52" spans="2:13" ht="27.75" customHeight="1" x14ac:dyDescent="0.2">
      <c r="B52" s="1199"/>
      <c r="C52" s="1200"/>
      <c r="D52" s="104"/>
      <c r="E52" s="1203" t="s">
        <v>43</v>
      </c>
      <c r="F52" s="1203"/>
      <c r="G52" s="1203"/>
      <c r="H52" s="1204"/>
      <c r="I52" s="333">
        <v>97118</v>
      </c>
      <c r="J52" s="334">
        <v>96121</v>
      </c>
      <c r="K52" s="334">
        <v>91124</v>
      </c>
      <c r="L52" s="334">
        <v>88374</v>
      </c>
      <c r="M52" s="335">
        <v>84412</v>
      </c>
    </row>
    <row r="53" spans="2:13" ht="27.75" customHeight="1" thickBot="1" x14ac:dyDescent="0.25">
      <c r="B53" s="1210" t="s">
        <v>19</v>
      </c>
      <c r="C53" s="1211"/>
      <c r="D53" s="108"/>
      <c r="E53" s="1212" t="s">
        <v>44</v>
      </c>
      <c r="F53" s="1212"/>
      <c r="G53" s="1212"/>
      <c r="H53" s="1213"/>
      <c r="I53" s="336">
        <v>58123</v>
      </c>
      <c r="J53" s="337">
        <v>59450</v>
      </c>
      <c r="K53" s="337">
        <v>58714</v>
      </c>
      <c r="L53" s="337">
        <v>61026</v>
      </c>
      <c r="M53" s="338">
        <v>61532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DEO9xwho0LEiC13drlQaOBjJm0zyjBzL2jFywpiXgAGJsmjfRyp+JIhbknE2r6LZEnk5nGawa9VAsi8wq4HuVA==" saltValue="ZkiiMGH02ntvaj0e4dmxp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61" sqref="G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534</v>
      </c>
      <c r="G54" s="117" t="s">
        <v>535</v>
      </c>
      <c r="H54" s="118" t="s">
        <v>536</v>
      </c>
    </row>
    <row r="55" spans="2:8" ht="52.5" customHeight="1" x14ac:dyDescent="0.2">
      <c r="B55" s="119"/>
      <c r="C55" s="1222" t="s">
        <v>46</v>
      </c>
      <c r="D55" s="1222"/>
      <c r="E55" s="1223"/>
      <c r="F55" s="339">
        <v>2779</v>
      </c>
      <c r="G55" s="339">
        <v>2780</v>
      </c>
      <c r="H55" s="340">
        <v>2582</v>
      </c>
    </row>
    <row r="56" spans="2:8" ht="52.5" customHeight="1" x14ac:dyDescent="0.2">
      <c r="B56" s="120"/>
      <c r="C56" s="1224" t="s">
        <v>47</v>
      </c>
      <c r="D56" s="1224"/>
      <c r="E56" s="1225"/>
      <c r="F56" s="341">
        <v>2755</v>
      </c>
      <c r="G56" s="341">
        <v>3215</v>
      </c>
      <c r="H56" s="342">
        <v>3659</v>
      </c>
    </row>
    <row r="57" spans="2:8" ht="53.25" customHeight="1" x14ac:dyDescent="0.2">
      <c r="B57" s="120"/>
      <c r="C57" s="1226" t="s">
        <v>48</v>
      </c>
      <c r="D57" s="1226"/>
      <c r="E57" s="1227"/>
      <c r="F57" s="343">
        <v>5440</v>
      </c>
      <c r="G57" s="343">
        <v>5067</v>
      </c>
      <c r="H57" s="344">
        <v>4763</v>
      </c>
    </row>
    <row r="58" spans="2:8" ht="45.75" customHeight="1" x14ac:dyDescent="0.2">
      <c r="B58" s="121"/>
      <c r="C58" s="1214" t="s">
        <v>569</v>
      </c>
      <c r="D58" s="1215"/>
      <c r="E58" s="1216"/>
      <c r="F58" s="345">
        <v>2800</v>
      </c>
      <c r="G58" s="345">
        <v>2400</v>
      </c>
      <c r="H58" s="346">
        <v>2200</v>
      </c>
    </row>
    <row r="59" spans="2:8" ht="45.75" customHeight="1" x14ac:dyDescent="0.2">
      <c r="B59" s="121"/>
      <c r="C59" s="1214" t="s">
        <v>570</v>
      </c>
      <c r="D59" s="1215"/>
      <c r="E59" s="1216"/>
      <c r="F59" s="345">
        <v>1117</v>
      </c>
      <c r="G59" s="345">
        <v>1663</v>
      </c>
      <c r="H59" s="346">
        <v>1771</v>
      </c>
    </row>
    <row r="60" spans="2:8" ht="45.75" customHeight="1" x14ac:dyDescent="0.2">
      <c r="B60" s="121"/>
      <c r="C60" s="1214" t="s">
        <v>572</v>
      </c>
      <c r="D60" s="1215"/>
      <c r="E60" s="1216"/>
      <c r="F60" s="345">
        <v>119</v>
      </c>
      <c r="G60" s="345">
        <v>119</v>
      </c>
      <c r="H60" s="346">
        <v>118</v>
      </c>
    </row>
    <row r="61" spans="2:8" ht="45.75" customHeight="1" x14ac:dyDescent="0.2">
      <c r="B61" s="121"/>
      <c r="C61" s="1214" t="s">
        <v>571</v>
      </c>
      <c r="D61" s="1215"/>
      <c r="E61" s="1216"/>
      <c r="F61" s="345">
        <v>949</v>
      </c>
      <c r="G61" s="345">
        <v>376</v>
      </c>
      <c r="H61" s="346">
        <v>111</v>
      </c>
    </row>
    <row r="62" spans="2:8" ht="45.75" customHeight="1" thickBot="1" x14ac:dyDescent="0.25">
      <c r="B62" s="122"/>
      <c r="C62" s="1217" t="s">
        <v>573</v>
      </c>
      <c r="D62" s="1218"/>
      <c r="E62" s="1219"/>
      <c r="F62" s="347">
        <v>89</v>
      </c>
      <c r="G62" s="347">
        <v>100</v>
      </c>
      <c r="H62" s="348">
        <v>105</v>
      </c>
    </row>
    <row r="63" spans="2:8" ht="52.5" customHeight="1" thickBot="1" x14ac:dyDescent="0.25">
      <c r="B63" s="123"/>
      <c r="C63" s="1220" t="s">
        <v>49</v>
      </c>
      <c r="D63" s="1220"/>
      <c r="E63" s="1221"/>
      <c r="F63" s="349">
        <v>10974</v>
      </c>
      <c r="G63" s="349">
        <v>11061</v>
      </c>
      <c r="H63" s="350">
        <v>11004</v>
      </c>
    </row>
    <row r="64" spans="2:8" ht="13.2" x14ac:dyDescent="0.2"/>
  </sheetData>
  <sheetProtection algorithmName="SHA-512" hashValue="+LtQe+IPWky8GjmgJME2oJbroWrF+zEBCYQltC8vNXhfMc0Bb1MK+2KI7D8vr+yhmTuVZW3C48OELMRPj2VKag==" saltValue="9hAKmN5DUlS9Uj210yiK4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FF41C-91BA-4130-B73B-87B49A78C809}">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577</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532</v>
      </c>
      <c r="BQ50" s="1241"/>
      <c r="BR50" s="1241"/>
      <c r="BS50" s="1241"/>
      <c r="BT50" s="1241"/>
      <c r="BU50" s="1241"/>
      <c r="BV50" s="1241"/>
      <c r="BW50" s="1241"/>
      <c r="BX50" s="1241" t="s">
        <v>533</v>
      </c>
      <c r="BY50" s="1241"/>
      <c r="BZ50" s="1241"/>
      <c r="CA50" s="1241"/>
      <c r="CB50" s="1241"/>
      <c r="CC50" s="1241"/>
      <c r="CD50" s="1241"/>
      <c r="CE50" s="1241"/>
      <c r="CF50" s="1241" t="s">
        <v>534</v>
      </c>
      <c r="CG50" s="1241"/>
      <c r="CH50" s="1241"/>
      <c r="CI50" s="1241"/>
      <c r="CJ50" s="1241"/>
      <c r="CK50" s="1241"/>
      <c r="CL50" s="1241"/>
      <c r="CM50" s="1241"/>
      <c r="CN50" s="1241" t="s">
        <v>535</v>
      </c>
      <c r="CO50" s="1241"/>
      <c r="CP50" s="1241"/>
      <c r="CQ50" s="1241"/>
      <c r="CR50" s="1241"/>
      <c r="CS50" s="1241"/>
      <c r="CT50" s="1241"/>
      <c r="CU50" s="1241"/>
      <c r="CV50" s="1241" t="s">
        <v>536</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578</v>
      </c>
      <c r="AO51" s="1244"/>
      <c r="AP51" s="1244"/>
      <c r="AQ51" s="1244"/>
      <c r="AR51" s="1244"/>
      <c r="AS51" s="1244"/>
      <c r="AT51" s="1244"/>
      <c r="AU51" s="1244"/>
      <c r="AV51" s="1244"/>
      <c r="AW51" s="1244"/>
      <c r="AX51" s="1244"/>
      <c r="AY51" s="1244"/>
      <c r="AZ51" s="1244"/>
      <c r="BA51" s="1244"/>
      <c r="BB51" s="1244" t="s">
        <v>579</v>
      </c>
      <c r="BC51" s="1244"/>
      <c r="BD51" s="1244"/>
      <c r="BE51" s="1244"/>
      <c r="BF51" s="1244"/>
      <c r="BG51" s="1244"/>
      <c r="BH51" s="1244"/>
      <c r="BI51" s="1244"/>
      <c r="BJ51" s="1244"/>
      <c r="BK51" s="1244"/>
      <c r="BL51" s="1244"/>
      <c r="BM51" s="1244"/>
      <c r="BN51" s="1244"/>
      <c r="BO51" s="1244"/>
      <c r="BP51" s="1242">
        <v>158.80000000000001</v>
      </c>
      <c r="BQ51" s="1242"/>
      <c r="BR51" s="1242"/>
      <c r="BS51" s="1242"/>
      <c r="BT51" s="1242"/>
      <c r="BU51" s="1242"/>
      <c r="BV51" s="1242"/>
      <c r="BW51" s="1242"/>
      <c r="BX51" s="1242">
        <v>155.4</v>
      </c>
      <c r="BY51" s="1242"/>
      <c r="BZ51" s="1242"/>
      <c r="CA51" s="1242"/>
      <c r="CB51" s="1242"/>
      <c r="CC51" s="1242"/>
      <c r="CD51" s="1242"/>
      <c r="CE51" s="1242"/>
      <c r="CF51" s="1242">
        <v>157.4</v>
      </c>
      <c r="CG51" s="1242"/>
      <c r="CH51" s="1242"/>
      <c r="CI51" s="1242"/>
      <c r="CJ51" s="1242"/>
      <c r="CK51" s="1242"/>
      <c r="CL51" s="1242"/>
      <c r="CM51" s="1242"/>
      <c r="CN51" s="1242">
        <v>160.1</v>
      </c>
      <c r="CO51" s="1242"/>
      <c r="CP51" s="1242"/>
      <c r="CQ51" s="1242"/>
      <c r="CR51" s="1242"/>
      <c r="CS51" s="1242"/>
      <c r="CT51" s="1242"/>
      <c r="CU51" s="1242"/>
      <c r="CV51" s="1242">
        <v>156.80000000000001</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580</v>
      </c>
      <c r="BC53" s="1244"/>
      <c r="BD53" s="1244"/>
      <c r="BE53" s="1244"/>
      <c r="BF53" s="1244"/>
      <c r="BG53" s="1244"/>
      <c r="BH53" s="1244"/>
      <c r="BI53" s="1244"/>
      <c r="BJ53" s="1244"/>
      <c r="BK53" s="1244"/>
      <c r="BL53" s="1244"/>
      <c r="BM53" s="1244"/>
      <c r="BN53" s="1244"/>
      <c r="BO53" s="1244"/>
      <c r="BP53" s="1242">
        <v>57.3</v>
      </c>
      <c r="BQ53" s="1242"/>
      <c r="BR53" s="1242"/>
      <c r="BS53" s="1242"/>
      <c r="BT53" s="1242"/>
      <c r="BU53" s="1242"/>
      <c r="BV53" s="1242"/>
      <c r="BW53" s="1242"/>
      <c r="BX53" s="1242">
        <v>56.8</v>
      </c>
      <c r="BY53" s="1242"/>
      <c r="BZ53" s="1242"/>
      <c r="CA53" s="1242"/>
      <c r="CB53" s="1242"/>
      <c r="CC53" s="1242"/>
      <c r="CD53" s="1242"/>
      <c r="CE53" s="1242"/>
      <c r="CF53" s="1242">
        <v>58.5</v>
      </c>
      <c r="CG53" s="1242"/>
      <c r="CH53" s="1242"/>
      <c r="CI53" s="1242"/>
      <c r="CJ53" s="1242"/>
      <c r="CK53" s="1242"/>
      <c r="CL53" s="1242"/>
      <c r="CM53" s="1242"/>
      <c r="CN53" s="1242">
        <v>59.1</v>
      </c>
      <c r="CO53" s="1242"/>
      <c r="CP53" s="1242"/>
      <c r="CQ53" s="1242"/>
      <c r="CR53" s="1242"/>
      <c r="CS53" s="1242"/>
      <c r="CT53" s="1242"/>
      <c r="CU53" s="1242"/>
      <c r="CV53" s="1242">
        <v>60.2</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581</v>
      </c>
      <c r="AO55" s="1241"/>
      <c r="AP55" s="1241"/>
      <c r="AQ55" s="1241"/>
      <c r="AR55" s="1241"/>
      <c r="AS55" s="1241"/>
      <c r="AT55" s="1241"/>
      <c r="AU55" s="1241"/>
      <c r="AV55" s="1241"/>
      <c r="AW55" s="1241"/>
      <c r="AX55" s="1241"/>
      <c r="AY55" s="1241"/>
      <c r="AZ55" s="1241"/>
      <c r="BA55" s="1241"/>
      <c r="BB55" s="1244" t="s">
        <v>579</v>
      </c>
      <c r="BC55" s="1244"/>
      <c r="BD55" s="1244"/>
      <c r="BE55" s="1244"/>
      <c r="BF55" s="1244"/>
      <c r="BG55" s="1244"/>
      <c r="BH55" s="1244"/>
      <c r="BI55" s="1244"/>
      <c r="BJ55" s="1244"/>
      <c r="BK55" s="1244"/>
      <c r="BL55" s="1244"/>
      <c r="BM55" s="1244"/>
      <c r="BN55" s="1244"/>
      <c r="BO55" s="1244"/>
      <c r="BP55" s="1242">
        <v>13.5</v>
      </c>
      <c r="BQ55" s="1242"/>
      <c r="BR55" s="1242"/>
      <c r="BS55" s="1242"/>
      <c r="BT55" s="1242"/>
      <c r="BU55" s="1242"/>
      <c r="BV55" s="1242"/>
      <c r="BW55" s="1242"/>
      <c r="BX55" s="1242">
        <v>1.5</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580</v>
      </c>
      <c r="BC57" s="1244"/>
      <c r="BD57" s="1244"/>
      <c r="BE57" s="1244"/>
      <c r="BF57" s="1244"/>
      <c r="BG57" s="1244"/>
      <c r="BH57" s="1244"/>
      <c r="BI57" s="1244"/>
      <c r="BJ57" s="1244"/>
      <c r="BK57" s="1244"/>
      <c r="BL57" s="1244"/>
      <c r="BM57" s="1244"/>
      <c r="BN57" s="1244"/>
      <c r="BO57" s="1244"/>
      <c r="BP57" s="1242">
        <v>60.2</v>
      </c>
      <c r="BQ57" s="1242"/>
      <c r="BR57" s="1242"/>
      <c r="BS57" s="1242"/>
      <c r="BT57" s="1242"/>
      <c r="BU57" s="1242"/>
      <c r="BV57" s="1242"/>
      <c r="BW57" s="1242"/>
      <c r="BX57" s="1242">
        <v>60.1</v>
      </c>
      <c r="BY57" s="1242"/>
      <c r="BZ57" s="1242"/>
      <c r="CA57" s="1242"/>
      <c r="CB57" s="1242"/>
      <c r="CC57" s="1242"/>
      <c r="CD57" s="1242"/>
      <c r="CE57" s="1242"/>
      <c r="CF57" s="1242">
        <v>61.6</v>
      </c>
      <c r="CG57" s="1242"/>
      <c r="CH57" s="1242"/>
      <c r="CI57" s="1242"/>
      <c r="CJ57" s="1242"/>
      <c r="CK57" s="1242"/>
      <c r="CL57" s="1242"/>
      <c r="CM57" s="1242"/>
      <c r="CN57" s="1242">
        <v>62.6</v>
      </c>
      <c r="CO57" s="1242"/>
      <c r="CP57" s="1242"/>
      <c r="CQ57" s="1242"/>
      <c r="CR57" s="1242"/>
      <c r="CS57" s="1242"/>
      <c r="CT57" s="1242"/>
      <c r="CU57" s="1242"/>
      <c r="CV57" s="1242">
        <v>63.7</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582</v>
      </c>
    </row>
    <row r="64" spans="1:109" ht="13.2"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583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577</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532</v>
      </c>
      <c r="BQ72" s="1241"/>
      <c r="BR72" s="1241"/>
      <c r="BS72" s="1241"/>
      <c r="BT72" s="1241"/>
      <c r="BU72" s="1241"/>
      <c r="BV72" s="1241"/>
      <c r="BW72" s="1241"/>
      <c r="BX72" s="1241" t="s">
        <v>533</v>
      </c>
      <c r="BY72" s="1241"/>
      <c r="BZ72" s="1241"/>
      <c r="CA72" s="1241"/>
      <c r="CB72" s="1241"/>
      <c r="CC72" s="1241"/>
      <c r="CD72" s="1241"/>
      <c r="CE72" s="1241"/>
      <c r="CF72" s="1241" t="s">
        <v>534</v>
      </c>
      <c r="CG72" s="1241"/>
      <c r="CH72" s="1241"/>
      <c r="CI72" s="1241"/>
      <c r="CJ72" s="1241"/>
      <c r="CK72" s="1241"/>
      <c r="CL72" s="1241"/>
      <c r="CM72" s="1241"/>
      <c r="CN72" s="1241" t="s">
        <v>535</v>
      </c>
      <c r="CO72" s="1241"/>
      <c r="CP72" s="1241"/>
      <c r="CQ72" s="1241"/>
      <c r="CR72" s="1241"/>
      <c r="CS72" s="1241"/>
      <c r="CT72" s="1241"/>
      <c r="CU72" s="1241"/>
      <c r="CV72" s="1241" t="s">
        <v>536</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578</v>
      </c>
      <c r="AO73" s="1244"/>
      <c r="AP73" s="1244"/>
      <c r="AQ73" s="1244"/>
      <c r="AR73" s="1244"/>
      <c r="AS73" s="1244"/>
      <c r="AT73" s="1244"/>
      <c r="AU73" s="1244"/>
      <c r="AV73" s="1244"/>
      <c r="AW73" s="1244"/>
      <c r="AX73" s="1244"/>
      <c r="AY73" s="1244"/>
      <c r="AZ73" s="1244"/>
      <c r="BA73" s="1244"/>
      <c r="BB73" s="1244" t="s">
        <v>579</v>
      </c>
      <c r="BC73" s="1244"/>
      <c r="BD73" s="1244"/>
      <c r="BE73" s="1244"/>
      <c r="BF73" s="1244"/>
      <c r="BG73" s="1244"/>
      <c r="BH73" s="1244"/>
      <c r="BI73" s="1244"/>
      <c r="BJ73" s="1244"/>
      <c r="BK73" s="1244"/>
      <c r="BL73" s="1244"/>
      <c r="BM73" s="1244"/>
      <c r="BN73" s="1244"/>
      <c r="BO73" s="1244"/>
      <c r="BP73" s="1242">
        <v>158.80000000000001</v>
      </c>
      <c r="BQ73" s="1242"/>
      <c r="BR73" s="1242"/>
      <c r="BS73" s="1242"/>
      <c r="BT73" s="1242"/>
      <c r="BU73" s="1242"/>
      <c r="BV73" s="1242"/>
      <c r="BW73" s="1242"/>
      <c r="BX73" s="1242">
        <v>155.4</v>
      </c>
      <c r="BY73" s="1242"/>
      <c r="BZ73" s="1242"/>
      <c r="CA73" s="1242"/>
      <c r="CB73" s="1242"/>
      <c r="CC73" s="1242"/>
      <c r="CD73" s="1242"/>
      <c r="CE73" s="1242"/>
      <c r="CF73" s="1242">
        <v>157.4</v>
      </c>
      <c r="CG73" s="1242"/>
      <c r="CH73" s="1242"/>
      <c r="CI73" s="1242"/>
      <c r="CJ73" s="1242"/>
      <c r="CK73" s="1242"/>
      <c r="CL73" s="1242"/>
      <c r="CM73" s="1242"/>
      <c r="CN73" s="1242">
        <v>160.1</v>
      </c>
      <c r="CO73" s="1242"/>
      <c r="CP73" s="1242"/>
      <c r="CQ73" s="1242"/>
      <c r="CR73" s="1242"/>
      <c r="CS73" s="1242"/>
      <c r="CT73" s="1242"/>
      <c r="CU73" s="1242"/>
      <c r="CV73" s="1242">
        <v>156.80000000000001</v>
      </c>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584</v>
      </c>
      <c r="BC75" s="1244"/>
      <c r="BD75" s="1244"/>
      <c r="BE75" s="1244"/>
      <c r="BF75" s="1244"/>
      <c r="BG75" s="1244"/>
      <c r="BH75" s="1244"/>
      <c r="BI75" s="1244"/>
      <c r="BJ75" s="1244"/>
      <c r="BK75" s="1244"/>
      <c r="BL75" s="1244"/>
      <c r="BM75" s="1244"/>
      <c r="BN75" s="1244"/>
      <c r="BO75" s="1244"/>
      <c r="BP75" s="1242">
        <v>12.9</v>
      </c>
      <c r="BQ75" s="1242"/>
      <c r="BR75" s="1242"/>
      <c r="BS75" s="1242"/>
      <c r="BT75" s="1242"/>
      <c r="BU75" s="1242"/>
      <c r="BV75" s="1242"/>
      <c r="BW75" s="1242"/>
      <c r="BX75" s="1242">
        <v>12.6</v>
      </c>
      <c r="BY75" s="1242"/>
      <c r="BZ75" s="1242"/>
      <c r="CA75" s="1242"/>
      <c r="CB75" s="1242"/>
      <c r="CC75" s="1242"/>
      <c r="CD75" s="1242"/>
      <c r="CE75" s="1242"/>
      <c r="CF75" s="1242">
        <v>12.5</v>
      </c>
      <c r="CG75" s="1242"/>
      <c r="CH75" s="1242"/>
      <c r="CI75" s="1242"/>
      <c r="CJ75" s="1242"/>
      <c r="CK75" s="1242"/>
      <c r="CL75" s="1242"/>
      <c r="CM75" s="1242"/>
      <c r="CN75" s="1242">
        <v>12.3</v>
      </c>
      <c r="CO75" s="1242"/>
      <c r="CP75" s="1242"/>
      <c r="CQ75" s="1242"/>
      <c r="CR75" s="1242"/>
      <c r="CS75" s="1242"/>
      <c r="CT75" s="1242"/>
      <c r="CU75" s="1242"/>
      <c r="CV75" s="1242">
        <v>11.7</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581</v>
      </c>
      <c r="AO77" s="1241"/>
      <c r="AP77" s="1241"/>
      <c r="AQ77" s="1241"/>
      <c r="AR77" s="1241"/>
      <c r="AS77" s="1241"/>
      <c r="AT77" s="1241"/>
      <c r="AU77" s="1241"/>
      <c r="AV77" s="1241"/>
      <c r="AW77" s="1241"/>
      <c r="AX77" s="1241"/>
      <c r="AY77" s="1241"/>
      <c r="AZ77" s="1241"/>
      <c r="BA77" s="1241"/>
      <c r="BB77" s="1244" t="s">
        <v>579</v>
      </c>
      <c r="BC77" s="1244"/>
      <c r="BD77" s="1244"/>
      <c r="BE77" s="1244"/>
      <c r="BF77" s="1244"/>
      <c r="BG77" s="1244"/>
      <c r="BH77" s="1244"/>
      <c r="BI77" s="1244"/>
      <c r="BJ77" s="1244"/>
      <c r="BK77" s="1244"/>
      <c r="BL77" s="1244"/>
      <c r="BM77" s="1244"/>
      <c r="BN77" s="1244"/>
      <c r="BO77" s="1244"/>
      <c r="BP77" s="1242">
        <v>13.5</v>
      </c>
      <c r="BQ77" s="1242"/>
      <c r="BR77" s="1242"/>
      <c r="BS77" s="1242"/>
      <c r="BT77" s="1242"/>
      <c r="BU77" s="1242"/>
      <c r="BV77" s="1242"/>
      <c r="BW77" s="1242"/>
      <c r="BX77" s="1242">
        <v>1.5</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584</v>
      </c>
      <c r="BC79" s="1244"/>
      <c r="BD79" s="1244"/>
      <c r="BE79" s="1244"/>
      <c r="BF79" s="1244"/>
      <c r="BG79" s="1244"/>
      <c r="BH79" s="1244"/>
      <c r="BI79" s="1244"/>
      <c r="BJ79" s="1244"/>
      <c r="BK79" s="1244"/>
      <c r="BL79" s="1244"/>
      <c r="BM79" s="1244"/>
      <c r="BN79" s="1244"/>
      <c r="BO79" s="1244"/>
      <c r="BP79" s="1242">
        <v>4.3</v>
      </c>
      <c r="BQ79" s="1242"/>
      <c r="BR79" s="1242"/>
      <c r="BS79" s="1242"/>
      <c r="BT79" s="1242"/>
      <c r="BU79" s="1242"/>
      <c r="BV79" s="1242"/>
      <c r="BW79" s="1242"/>
      <c r="BX79" s="1242">
        <v>3.9</v>
      </c>
      <c r="BY79" s="1242"/>
      <c r="BZ79" s="1242"/>
      <c r="CA79" s="1242"/>
      <c r="CB79" s="1242"/>
      <c r="CC79" s="1242"/>
      <c r="CD79" s="1242"/>
      <c r="CE79" s="1242"/>
      <c r="CF79" s="1242">
        <v>3.8</v>
      </c>
      <c r="CG79" s="1242"/>
      <c r="CH79" s="1242"/>
      <c r="CI79" s="1242"/>
      <c r="CJ79" s="1242"/>
      <c r="CK79" s="1242"/>
      <c r="CL79" s="1242"/>
      <c r="CM79" s="1242"/>
      <c r="CN79" s="1242">
        <v>3.9</v>
      </c>
      <c r="CO79" s="1242"/>
      <c r="CP79" s="1242"/>
      <c r="CQ79" s="1242"/>
      <c r="CR79" s="1242"/>
      <c r="CS79" s="1242"/>
      <c r="CT79" s="1242"/>
      <c r="CU79" s="1242"/>
      <c r="CV79" s="1242">
        <v>4.2</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ezb8ORBCHKFThlpgduE+tLR7gdVEiQII0nzia6IzGqifUfL9xFalhkTzkA61n8NwavYK7ZH5s3QDVNa2fgiPYQ==" saltValue="XGQ8jlD+v8JkrzsFDwo+U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591C3-83F5-47BD-A8AD-15DE17E46286}">
  <sheetPr>
    <pageSetUpPr fitToPage="1"/>
  </sheetPr>
  <dimension ref="A1:DR125"/>
  <sheetViews>
    <sheetView showGridLines="0" topLeftCell="A84" zoomScaleNormal="100" zoomScaleSheetLayoutView="70" workbookViewId="0">
      <selection activeCell="AD58" sqref="AD5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N/dHGGA+62tCb+4kIQQ2ua10Jlmlx4EgechadYFbrmYwAuHoeMBvnMn6acbO5M1SesxyvqNn6zlrQrVWkIyEzg==" saltValue="noSf3yv7aBu1fyX24fX1O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00983-19F5-4EF9-9B65-4C26E7C60EC6}">
  <sheetPr>
    <pageSetUpPr fitToPage="1"/>
  </sheetPr>
  <dimension ref="A1:DR125"/>
  <sheetViews>
    <sheetView showGridLines="0" topLeftCell="S1"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yxlHhF/gV5h+u5ibir4xIZFXaShvaJ2ki22ZcBnr/V0X79/UYj4HiVmuip6AcnY0GwhcQ8K+guZz5mglmInDPw==" saltValue="wopo2Ue/XB8DcOqhXgwG0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531</v>
      </c>
      <c r="G2" s="137"/>
      <c r="H2" s="138"/>
    </row>
    <row r="3" spans="1:8" x14ac:dyDescent="0.2">
      <c r="A3" s="134" t="s">
        <v>524</v>
      </c>
      <c r="B3" s="139"/>
      <c r="C3" s="140"/>
      <c r="D3" s="141">
        <v>99919</v>
      </c>
      <c r="E3" s="142"/>
      <c r="F3" s="143">
        <v>60285</v>
      </c>
      <c r="G3" s="144"/>
      <c r="H3" s="145"/>
    </row>
    <row r="4" spans="1:8" x14ac:dyDescent="0.2">
      <c r="A4" s="146"/>
      <c r="B4" s="147"/>
      <c r="C4" s="148"/>
      <c r="D4" s="149">
        <v>45818</v>
      </c>
      <c r="E4" s="150"/>
      <c r="F4" s="151">
        <v>36445</v>
      </c>
      <c r="G4" s="152"/>
      <c r="H4" s="153"/>
    </row>
    <row r="5" spans="1:8" x14ac:dyDescent="0.2">
      <c r="A5" s="134" t="s">
        <v>526</v>
      </c>
      <c r="B5" s="139"/>
      <c r="C5" s="140"/>
      <c r="D5" s="141">
        <v>114197</v>
      </c>
      <c r="E5" s="142"/>
      <c r="F5" s="143">
        <v>52714</v>
      </c>
      <c r="G5" s="144"/>
      <c r="H5" s="145"/>
    </row>
    <row r="6" spans="1:8" x14ac:dyDescent="0.2">
      <c r="A6" s="146"/>
      <c r="B6" s="147"/>
      <c r="C6" s="148"/>
      <c r="D6" s="149">
        <v>39957</v>
      </c>
      <c r="E6" s="150"/>
      <c r="F6" s="151">
        <v>29032</v>
      </c>
      <c r="G6" s="152"/>
      <c r="H6" s="153"/>
    </row>
    <row r="7" spans="1:8" x14ac:dyDescent="0.2">
      <c r="A7" s="134" t="s">
        <v>527</v>
      </c>
      <c r="B7" s="139"/>
      <c r="C7" s="140"/>
      <c r="D7" s="141">
        <v>53041</v>
      </c>
      <c r="E7" s="142"/>
      <c r="F7" s="143">
        <v>46001</v>
      </c>
      <c r="G7" s="144"/>
      <c r="H7" s="145"/>
    </row>
    <row r="8" spans="1:8" x14ac:dyDescent="0.2">
      <c r="A8" s="146"/>
      <c r="B8" s="147"/>
      <c r="C8" s="148"/>
      <c r="D8" s="149">
        <v>29165</v>
      </c>
      <c r="E8" s="150"/>
      <c r="F8" s="151">
        <v>27974</v>
      </c>
      <c r="G8" s="152"/>
      <c r="H8" s="153"/>
    </row>
    <row r="9" spans="1:8" x14ac:dyDescent="0.2">
      <c r="A9" s="134" t="s">
        <v>528</v>
      </c>
      <c r="B9" s="139"/>
      <c r="C9" s="140"/>
      <c r="D9" s="141">
        <v>96654</v>
      </c>
      <c r="E9" s="142"/>
      <c r="F9" s="143">
        <v>52878</v>
      </c>
      <c r="G9" s="144"/>
      <c r="H9" s="145"/>
    </row>
    <row r="10" spans="1:8" x14ac:dyDescent="0.2">
      <c r="A10" s="146"/>
      <c r="B10" s="147"/>
      <c r="C10" s="148"/>
      <c r="D10" s="149">
        <v>61299</v>
      </c>
      <c r="E10" s="150"/>
      <c r="F10" s="151">
        <v>32136</v>
      </c>
      <c r="G10" s="152"/>
      <c r="H10" s="153"/>
    </row>
    <row r="11" spans="1:8" x14ac:dyDescent="0.2">
      <c r="A11" s="134" t="s">
        <v>529</v>
      </c>
      <c r="B11" s="139"/>
      <c r="C11" s="140"/>
      <c r="D11" s="141">
        <v>79348</v>
      </c>
      <c r="E11" s="142"/>
      <c r="F11" s="143">
        <v>57911</v>
      </c>
      <c r="G11" s="144"/>
      <c r="H11" s="145"/>
    </row>
    <row r="12" spans="1:8" x14ac:dyDescent="0.2">
      <c r="A12" s="146"/>
      <c r="B12" s="147"/>
      <c r="C12" s="154"/>
      <c r="D12" s="149">
        <v>41405</v>
      </c>
      <c r="E12" s="150"/>
      <c r="F12" s="151">
        <v>35132</v>
      </c>
      <c r="G12" s="152"/>
      <c r="H12" s="153"/>
    </row>
    <row r="13" spans="1:8" x14ac:dyDescent="0.2">
      <c r="A13" s="134"/>
      <c r="B13" s="139"/>
      <c r="C13" s="140"/>
      <c r="D13" s="141">
        <v>88632</v>
      </c>
      <c r="E13" s="142"/>
      <c r="F13" s="143">
        <v>53958</v>
      </c>
      <c r="G13" s="155"/>
      <c r="H13" s="145"/>
    </row>
    <row r="14" spans="1:8" x14ac:dyDescent="0.2">
      <c r="A14" s="146"/>
      <c r="B14" s="147"/>
      <c r="C14" s="148"/>
      <c r="D14" s="149">
        <v>43529</v>
      </c>
      <c r="E14" s="150"/>
      <c r="F14" s="151">
        <v>32144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1.44</v>
      </c>
      <c r="C19" s="156">
        <f>ROUND(VALUE(SUBSTITUTE(実質収支比率等に係る経年分析!G$48,"▲","-")),2)</f>
        <v>3.3</v>
      </c>
      <c r="D19" s="156">
        <f>ROUND(VALUE(SUBSTITUTE(実質収支比率等に係る経年分析!H$48,"▲","-")),2)</f>
        <v>3.32</v>
      </c>
      <c r="E19" s="156">
        <f>ROUND(VALUE(SUBSTITUTE(実質収支比率等に係る経年分析!I$48,"▲","-")),2)</f>
        <v>2.95</v>
      </c>
      <c r="F19" s="156">
        <f>ROUND(VALUE(SUBSTITUTE(実質収支比率等に係る経年分析!J$48,"▲","-")),2)</f>
        <v>3.78</v>
      </c>
    </row>
    <row r="20" spans="1:11" x14ac:dyDescent="0.2">
      <c r="A20" s="156" t="s">
        <v>53</v>
      </c>
      <c r="B20" s="156">
        <f>ROUND(VALUE(SUBSTITUTE(実質収支比率等に係る経年分析!F$47,"▲","-")),2)</f>
        <v>6.09</v>
      </c>
      <c r="C20" s="156">
        <f>ROUND(VALUE(SUBSTITUTE(実質収支比率等に係る経年分析!G$47,"▲","-")),2)</f>
        <v>5.9</v>
      </c>
      <c r="D20" s="156">
        <f>ROUND(VALUE(SUBSTITUTE(実質収支比率等に係る経年分析!H$47,"▲","-")),2)</f>
        <v>6.06</v>
      </c>
      <c r="E20" s="156">
        <f>ROUND(VALUE(SUBSTITUTE(実質収支比率等に係る経年分析!I$47,"▲","-")),2)</f>
        <v>6.01</v>
      </c>
      <c r="F20" s="156">
        <f>ROUND(VALUE(SUBSTITUTE(実質収支比率等に係る経年分析!J$47,"▲","-")),2)</f>
        <v>5.44</v>
      </c>
    </row>
    <row r="21" spans="1:11" x14ac:dyDescent="0.2">
      <c r="A21" s="156" t="s">
        <v>54</v>
      </c>
      <c r="B21" s="156">
        <f>IF(ISNUMBER(VALUE(SUBSTITUTE(実質収支比率等に係る経年分析!F$49,"▲","-"))),ROUND(VALUE(SUBSTITUTE(実質収支比率等に係る経年分析!F$49,"▲","-")),2),NA())</f>
        <v>0.54</v>
      </c>
      <c r="C21" s="156">
        <f>IF(ISNUMBER(VALUE(SUBSTITUTE(実質収支比率等に係る経年分析!G$49,"▲","-"))),ROUND(VALUE(SUBSTITUTE(実質収支比率等に係る経年分析!G$49,"▲","-")),2),NA())</f>
        <v>3.12</v>
      </c>
      <c r="D21" s="156">
        <f>IF(ISNUMBER(VALUE(SUBSTITUTE(実質収支比率等に係る経年分析!H$49,"▲","-"))),ROUND(VALUE(SUBSTITUTE(実質収支比率等に係る経年分析!H$49,"▲","-")),2),NA())</f>
        <v>-0.08</v>
      </c>
      <c r="E21" s="156">
        <f>IF(ISNUMBER(VALUE(SUBSTITUTE(実質収支比率等に係る経年分析!I$49,"▲","-"))),ROUND(VALUE(SUBSTITUTE(実質収支比率等に係る経年分析!I$49,"▲","-")),2),NA())</f>
        <v>-0.32</v>
      </c>
      <c r="F21" s="156">
        <f>IF(ISNUMBER(VALUE(SUBSTITUTE(実質収支比率等に係る経年分析!J$49,"▲","-"))),ROUND(VALUE(SUBSTITUTE(実質収支比率等に係る経年分析!J$49,"▲","-")),2),NA())</f>
        <v>0.5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診療所事業</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0.14000000000000001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0.16</v>
      </c>
    </row>
    <row r="31" spans="1:11" x14ac:dyDescent="0.2">
      <c r="A31" s="157" t="str">
        <f>IF(連結実質赤字比率に係る赤字・黒字の構成分析!C$39="",NA(),連結実質赤字比率に係る赤字・黒字の構成分析!C$39)</f>
        <v>国民健康保険事業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0.39</v>
      </c>
    </row>
    <row r="32" spans="1:11" x14ac:dyDescent="0.2">
      <c r="A32" s="157" t="str">
        <f>IF(連結実質赤字比率に係る赤字・黒字の構成分析!C$38="",NA(),連結実質赤字比率に係る赤字・黒字の構成分析!C$38)</f>
        <v>介護保険事業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1.1299999999999999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v>
      </c>
    </row>
    <row r="33" spans="1:16" x14ac:dyDescent="0.2">
      <c r="A33" s="157" t="str">
        <f>IF(連結実質赤字比率に係る赤字・黒字の構成分析!C$37="",NA(),連結実質赤字比率に係る赤字・黒字の構成分析!C$37)</f>
        <v>病院事業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1.46</v>
      </c>
    </row>
    <row r="34" spans="1:16" x14ac:dyDescent="0.2">
      <c r="A34" s="157" t="str">
        <f>IF(連結実質赤字比率に係る赤字・黒字の構成分析!C$36="",NA(),連結実質赤字比率に係る赤字・黒字の構成分析!C$36)</f>
        <v>水道事業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3.51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3.91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v>
      </c>
    </row>
    <row r="35" spans="1:16" x14ac:dyDescent="0.2">
      <c r="A35" s="157" t="str">
        <f>IF(連結実質赤字比率に係る赤字・黒字の構成分析!C$35="",NA(),連結実質赤字比率に係る赤字・黒字の構成分析!C$35)</f>
        <v>下水道事業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3.24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3.29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3.77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9652</v>
      </c>
      <c r="E42" s="158"/>
      <c r="F42" s="158"/>
      <c r="G42" s="158">
        <f>'実質公債費比率（分子）の構造'!L$52</f>
        <v>9234</v>
      </c>
      <c r="H42" s="158"/>
      <c r="I42" s="158"/>
      <c r="J42" s="158">
        <f>'実質公債費比率（分子）の構造'!M$52</f>
        <v>8959</v>
      </c>
      <c r="K42" s="158"/>
      <c r="L42" s="158"/>
      <c r="M42" s="158">
        <f>'実質公債費比率（分子）の構造'!N$52</f>
        <v>8635</v>
      </c>
      <c r="N42" s="158"/>
      <c r="O42" s="158"/>
      <c r="P42" s="158">
        <f>'実質公債費比率（分子）の構造'!O$52</f>
        <v>8775</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76</v>
      </c>
      <c r="C44" s="158"/>
      <c r="D44" s="158"/>
      <c r="E44" s="158">
        <f>'実質公債費比率（分子）の構造'!L$50</f>
        <v>104</v>
      </c>
      <c r="F44" s="158"/>
      <c r="G44" s="158"/>
      <c r="H44" s="158">
        <f>'実質公債費比率（分子）の構造'!M$50</f>
        <v>123</v>
      </c>
      <c r="I44" s="158"/>
      <c r="J44" s="158"/>
      <c r="K44" s="158">
        <f>'実質公債費比率（分子）の構造'!N$50</f>
        <v>203</v>
      </c>
      <c r="L44" s="158"/>
      <c r="M44" s="158"/>
      <c r="N44" s="158">
        <f>'実質公債費比率（分子）の構造'!O$50</f>
        <v>153</v>
      </c>
      <c r="O44" s="158"/>
      <c r="P44" s="158"/>
    </row>
    <row r="45" spans="1:16" x14ac:dyDescent="0.2">
      <c r="A45" s="158" t="s">
        <v>63</v>
      </c>
      <c r="B45" s="158">
        <f>'実質公債費比率（分子）の構造'!K$49</f>
        <v>19</v>
      </c>
      <c r="C45" s="158"/>
      <c r="D45" s="158"/>
      <c r="E45" s="158">
        <f>'実質公債費比率（分子）の構造'!L$49</f>
        <v>21</v>
      </c>
      <c r="F45" s="158"/>
      <c r="G45" s="158"/>
      <c r="H45" s="158">
        <f>'実質公債費比率（分子）の構造'!M$49</f>
        <v>20</v>
      </c>
      <c r="I45" s="158"/>
      <c r="J45" s="158"/>
      <c r="K45" s="158">
        <f>'実質公債費比率（分子）の構造'!N$49</f>
        <v>20</v>
      </c>
      <c r="L45" s="158"/>
      <c r="M45" s="158"/>
      <c r="N45" s="158">
        <f>'実質公債費比率（分子）の構造'!O$49</f>
        <v>21</v>
      </c>
      <c r="O45" s="158"/>
      <c r="P45" s="158"/>
    </row>
    <row r="46" spans="1:16" x14ac:dyDescent="0.2">
      <c r="A46" s="158" t="s">
        <v>64</v>
      </c>
      <c r="B46" s="158">
        <f>'実質公債費比率（分子）の構造'!K$48</f>
        <v>3935</v>
      </c>
      <c r="C46" s="158"/>
      <c r="D46" s="158"/>
      <c r="E46" s="158">
        <f>'実質公債費比率（分子）の構造'!L$48</f>
        <v>3906</v>
      </c>
      <c r="F46" s="158"/>
      <c r="G46" s="158"/>
      <c r="H46" s="158">
        <f>'実質公債費比率（分子）の構造'!M$48</f>
        <v>3895</v>
      </c>
      <c r="I46" s="158"/>
      <c r="J46" s="158"/>
      <c r="K46" s="158">
        <f>'実質公債費比率（分子）の構造'!N$48</f>
        <v>3788</v>
      </c>
      <c r="L46" s="158"/>
      <c r="M46" s="158"/>
      <c r="N46" s="158">
        <f>'実質公債費比率（分子）の構造'!O$48</f>
        <v>3698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10175</v>
      </c>
      <c r="C49" s="158"/>
      <c r="D49" s="158"/>
      <c r="E49" s="158">
        <f>'実質公債費比率（分子）の構造'!L$45</f>
        <v>9966</v>
      </c>
      <c r="F49" s="158"/>
      <c r="G49" s="158"/>
      <c r="H49" s="158">
        <f>'実質公債費比率（分子）の構造'!M$45</f>
        <v>9657</v>
      </c>
      <c r="I49" s="158"/>
      <c r="J49" s="158"/>
      <c r="K49" s="158">
        <f>'実質公債費比率（分子）の構造'!N$45</f>
        <v>9146</v>
      </c>
      <c r="L49" s="158"/>
      <c r="M49" s="158"/>
      <c r="N49" s="158">
        <f>'実質公債費比率（分子）の構造'!O$45</f>
        <v>9090</v>
      </c>
      <c r="O49" s="158"/>
      <c r="P49" s="158"/>
    </row>
    <row r="50" spans="1:16" x14ac:dyDescent="0.2">
      <c r="A50" s="158" t="s">
        <v>67</v>
      </c>
      <c r="B50" s="158" t="e">
        <f>NA()</f>
        <v>#N/A</v>
      </c>
      <c r="C50" s="158">
        <f>IF(ISNUMBER('実質公債費比率（分子）の構造'!K$53),'実質公債費比率（分子）の構造'!K$53,NA())</f>
        <v>4553</v>
      </c>
      <c r="D50" s="158" t="e">
        <f>NA()</f>
        <v>#N/A</v>
      </c>
      <c r="E50" s="158" t="e">
        <f>NA()</f>
        <v>#N/A</v>
      </c>
      <c r="F50" s="158">
        <f>IF(ISNUMBER('実質公債費比率（分子）の構造'!L$53),'実質公債費比率（分子）の構造'!L$53,NA())</f>
        <v>4763</v>
      </c>
      <c r="G50" s="158" t="e">
        <f>NA()</f>
        <v>#N/A</v>
      </c>
      <c r="H50" s="158" t="e">
        <f>NA()</f>
        <v>#N/A</v>
      </c>
      <c r="I50" s="158">
        <f>IF(ISNUMBER('実質公債費比率（分子）の構造'!M$53),'実質公債費比率（分子）の構造'!M$53,NA())</f>
        <v>4736</v>
      </c>
      <c r="J50" s="158" t="e">
        <f>NA()</f>
        <v>#N/A</v>
      </c>
      <c r="K50" s="158" t="e">
        <f>NA()</f>
        <v>#N/A</v>
      </c>
      <c r="L50" s="158">
        <f>IF(ISNUMBER('実質公債費比率（分子）の構造'!N$53),'実質公債費比率（分子）の構造'!N$53,NA())</f>
        <v>4522</v>
      </c>
      <c r="M50" s="158" t="e">
        <f>NA()</f>
        <v>#N/A</v>
      </c>
      <c r="N50" s="158" t="e">
        <f>NA()</f>
        <v>#N/A</v>
      </c>
      <c r="O50" s="158">
        <f>IF(ISNUMBER('実質公債費比率（分子）の構造'!O$53),'実質公債費比率（分子）の構造'!O$53,NA())</f>
        <v>4187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97118</v>
      </c>
      <c r="E56" s="157"/>
      <c r="F56" s="157"/>
      <c r="G56" s="157">
        <f>'将来負担比率（分子）の構造'!J$52</f>
        <v>96121</v>
      </c>
      <c r="H56" s="157"/>
      <c r="I56" s="157"/>
      <c r="J56" s="157">
        <f>'将来負担比率（分子）の構造'!K$52</f>
        <v>91124</v>
      </c>
      <c r="K56" s="157"/>
      <c r="L56" s="157"/>
      <c r="M56" s="157">
        <f>'将来負担比率（分子）の構造'!L$52</f>
        <v>88374</v>
      </c>
      <c r="N56" s="157"/>
      <c r="O56" s="157"/>
      <c r="P56" s="157">
        <f>'将来負担比率（分子）の構造'!M$52</f>
        <v>84412</v>
      </c>
    </row>
    <row r="57" spans="1:16" x14ac:dyDescent="0.2">
      <c r="A57" s="157" t="s">
        <v>42</v>
      </c>
      <c r="B57" s="157"/>
      <c r="C57" s="157"/>
      <c r="D57" s="157">
        <f>'将来負担比率（分子）の構造'!I$51</f>
        <v>2811</v>
      </c>
      <c r="E57" s="157"/>
      <c r="F57" s="157"/>
      <c r="G57" s="157">
        <f>'将来負担比率（分子）の構造'!J$51</f>
        <v>2743</v>
      </c>
      <c r="H57" s="157"/>
      <c r="I57" s="157"/>
      <c r="J57" s="157">
        <f>'将来負担比率（分子）の構造'!K$51</f>
        <v>2908</v>
      </c>
      <c r="K57" s="157"/>
      <c r="L57" s="157"/>
      <c r="M57" s="157">
        <f>'将来負担比率（分子）の構造'!L$51</f>
        <v>3785</v>
      </c>
      <c r="N57" s="157"/>
      <c r="O57" s="157"/>
      <c r="P57" s="157">
        <f>'将来負担比率（分子）の構造'!M$51</f>
        <v>4327</v>
      </c>
    </row>
    <row r="58" spans="1:16" x14ac:dyDescent="0.2">
      <c r="A58" s="157" t="s">
        <v>41</v>
      </c>
      <c r="B58" s="157"/>
      <c r="C58" s="157"/>
      <c r="D58" s="157">
        <f>'将来負担比率（分子）の構造'!I$50</f>
        <v>8565</v>
      </c>
      <c r="E58" s="157"/>
      <c r="F58" s="157"/>
      <c r="G58" s="157">
        <f>'将来負担比率（分子）の構造'!J$50</f>
        <v>8778</v>
      </c>
      <c r="H58" s="157"/>
      <c r="I58" s="157"/>
      <c r="J58" s="157">
        <f>'将来負担比率（分子）の構造'!K$50</f>
        <v>10141</v>
      </c>
      <c r="K58" s="157"/>
      <c r="L58" s="157"/>
      <c r="M58" s="157">
        <f>'将来負担比率（分子）の構造'!L$50</f>
        <v>10951</v>
      </c>
      <c r="N58" s="157"/>
      <c r="O58" s="157"/>
      <c r="P58" s="157">
        <f>'将来負担比率（分子）の構造'!M$50</f>
        <v>11439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6</v>
      </c>
      <c r="C61" s="157"/>
      <c r="D61" s="157"/>
      <c r="E61" s="157">
        <f>'将来負担比率（分子）の構造'!J$46</f>
        <v>8</v>
      </c>
      <c r="F61" s="157"/>
      <c r="G61" s="157"/>
      <c r="H61" s="157">
        <f>'将来負担比率（分子）の構造'!K$46</f>
        <v>6</v>
      </c>
      <c r="I61" s="157"/>
      <c r="J61" s="157"/>
      <c r="K61" s="157">
        <f>'将来負担比率（分子）の構造'!L$46</f>
        <v>6</v>
      </c>
      <c r="L61" s="157"/>
      <c r="M61" s="157"/>
      <c r="N61" s="157">
        <f>'将来負担比率（分子）の構造'!M$46</f>
        <v>6</v>
      </c>
      <c r="O61" s="157"/>
      <c r="P61" s="157"/>
    </row>
    <row r="62" spans="1:16" x14ac:dyDescent="0.2">
      <c r="A62" s="157" t="s">
        <v>35</v>
      </c>
      <c r="B62" s="157">
        <f>'将来負担比率（分子）の構造'!I$45</f>
        <v>8000</v>
      </c>
      <c r="C62" s="157"/>
      <c r="D62" s="157"/>
      <c r="E62" s="157">
        <f>'将来負担比率（分子）の構造'!J$45</f>
        <v>8362</v>
      </c>
      <c r="F62" s="157"/>
      <c r="G62" s="157"/>
      <c r="H62" s="157">
        <f>'将来負担比率（分子）の構造'!K$45</f>
        <v>8649</v>
      </c>
      <c r="I62" s="157"/>
      <c r="J62" s="157"/>
      <c r="K62" s="157">
        <f>'将来負担比率（分子）の構造'!L$45</f>
        <v>9000</v>
      </c>
      <c r="L62" s="157"/>
      <c r="M62" s="157"/>
      <c r="N62" s="157">
        <f>'将来負担比率（分子）の構造'!M$45</f>
        <v>9743</v>
      </c>
      <c r="O62" s="157"/>
      <c r="P62" s="157"/>
    </row>
    <row r="63" spans="1:16" x14ac:dyDescent="0.2">
      <c r="A63" s="157" t="s">
        <v>34</v>
      </c>
      <c r="B63" s="157">
        <f>'将来負担比率（分子）の構造'!I$44</f>
        <v>373</v>
      </c>
      <c r="C63" s="157"/>
      <c r="D63" s="157"/>
      <c r="E63" s="157">
        <f>'将来負担比率（分子）の構造'!J$44</f>
        <v>348</v>
      </c>
      <c r="F63" s="157"/>
      <c r="G63" s="157"/>
      <c r="H63" s="157">
        <f>'将来負担比率（分子）の構造'!K$44</f>
        <v>327</v>
      </c>
      <c r="I63" s="157"/>
      <c r="J63" s="157"/>
      <c r="K63" s="157">
        <f>'将来負担比率（分子）の構造'!L$44</f>
        <v>310</v>
      </c>
      <c r="L63" s="157"/>
      <c r="M63" s="157"/>
      <c r="N63" s="157">
        <f>'将来負担比率（分子）の構造'!M$44</f>
        <v>296</v>
      </c>
      <c r="O63" s="157"/>
      <c r="P63" s="157"/>
    </row>
    <row r="64" spans="1:16" x14ac:dyDescent="0.2">
      <c r="A64" s="157" t="s">
        <v>33</v>
      </c>
      <c r="B64" s="157">
        <f>'将来負担比率（分子）の構造'!I$43</f>
        <v>61838</v>
      </c>
      <c r="C64" s="157"/>
      <c r="D64" s="157"/>
      <c r="E64" s="157">
        <f>'将来負担比率（分子）の構造'!J$43</f>
        <v>58406</v>
      </c>
      <c r="F64" s="157"/>
      <c r="G64" s="157"/>
      <c r="H64" s="157">
        <f>'将来負担比率（分子）の構造'!K$43</f>
        <v>58727</v>
      </c>
      <c r="I64" s="157"/>
      <c r="J64" s="157"/>
      <c r="K64" s="157">
        <f>'将来負担比率（分子）の構造'!L$43</f>
        <v>56984</v>
      </c>
      <c r="L64" s="157"/>
      <c r="M64" s="157"/>
      <c r="N64" s="157">
        <f>'将来負担比率（分子）の構造'!M$43</f>
        <v>55025</v>
      </c>
      <c r="O64" s="157"/>
      <c r="P64" s="157"/>
    </row>
    <row r="65" spans="1:16" x14ac:dyDescent="0.2">
      <c r="A65" s="157" t="s">
        <v>32</v>
      </c>
      <c r="B65" s="157">
        <f>'将来負担比率（分子）の構造'!I$42</f>
        <v>337</v>
      </c>
      <c r="C65" s="157"/>
      <c r="D65" s="157"/>
      <c r="E65" s="157">
        <f>'将来負担比率（分子）の構造'!J$42</f>
        <v>437</v>
      </c>
      <c r="F65" s="157"/>
      <c r="G65" s="157"/>
      <c r="H65" s="157">
        <f>'将来負担比率（分子）の構造'!K$42</f>
        <v>369</v>
      </c>
      <c r="I65" s="157"/>
      <c r="J65" s="157"/>
      <c r="K65" s="157">
        <f>'将来負担比率（分子）の構造'!L$42</f>
        <v>1342</v>
      </c>
      <c r="L65" s="157"/>
      <c r="M65" s="157"/>
      <c r="N65" s="157">
        <f>'将来負担比率（分子）の構造'!M$42</f>
        <v>1235</v>
      </c>
      <c r="O65" s="157"/>
      <c r="P65" s="157"/>
    </row>
    <row r="66" spans="1:16" x14ac:dyDescent="0.2">
      <c r="A66" s="157" t="s">
        <v>31</v>
      </c>
      <c r="B66" s="157">
        <f>'将来負担比率（分子）の構造'!I$41</f>
        <v>96064</v>
      </c>
      <c r="C66" s="157"/>
      <c r="D66" s="157"/>
      <c r="E66" s="157">
        <f>'将来負担比率（分子）の構造'!J$41</f>
        <v>99529</v>
      </c>
      <c r="F66" s="157"/>
      <c r="G66" s="157"/>
      <c r="H66" s="157">
        <f>'将来負担比率（分子）の構造'!K$41</f>
        <v>94808</v>
      </c>
      <c r="I66" s="157"/>
      <c r="J66" s="157"/>
      <c r="K66" s="157">
        <f>'将来負担比率（分子）の構造'!L$41</f>
        <v>96493</v>
      </c>
      <c r="L66" s="157"/>
      <c r="M66" s="157"/>
      <c r="N66" s="157">
        <f>'将来負担比率（分子）の構造'!M$41</f>
        <v>95405</v>
      </c>
      <c r="O66" s="157"/>
      <c r="P66" s="157"/>
    </row>
    <row r="67" spans="1:16" x14ac:dyDescent="0.2">
      <c r="A67" s="157" t="s">
        <v>71</v>
      </c>
      <c r="B67" s="157" t="e">
        <f>NA()</f>
        <v>#N/A</v>
      </c>
      <c r="C67" s="157">
        <f>IF(ISNUMBER('将来負担比率（分子）の構造'!I$53), IF('将来負担比率（分子）の構造'!I$53 &lt; 0, 0, '将来負担比率（分子）の構造'!I$53), NA())</f>
        <v>58123</v>
      </c>
      <c r="D67" s="157" t="e">
        <f>NA()</f>
        <v>#N/A</v>
      </c>
      <c r="E67" s="157" t="e">
        <f>NA()</f>
        <v>#N/A</v>
      </c>
      <c r="F67" s="157">
        <f>IF(ISNUMBER('将来負担比率（分子）の構造'!J$53), IF('将来負担比率（分子）の構造'!J$53 &lt; 0, 0, '将来負担比率（分子）の構造'!J$53), NA())</f>
        <v>59450</v>
      </c>
      <c r="G67" s="157" t="e">
        <f>NA()</f>
        <v>#N/A</v>
      </c>
      <c r="H67" s="157" t="e">
        <f>NA()</f>
        <v>#N/A</v>
      </c>
      <c r="I67" s="157">
        <f>IF(ISNUMBER('将来負担比率（分子）の構造'!K$53), IF('将来負担比率（分子）の構造'!K$53 &lt; 0, 0, '将来負担比率（分子）の構造'!K$53), NA())</f>
        <v>58714</v>
      </c>
      <c r="J67" s="157" t="e">
        <f>NA()</f>
        <v>#N/A</v>
      </c>
      <c r="K67" s="157" t="e">
        <f>NA()</f>
        <v>#N/A</v>
      </c>
      <c r="L67" s="157">
        <f>IF(ISNUMBER('将来負担比率（分子）の構造'!L$53), IF('将来負担比率（分子）の構造'!L$53 &lt; 0, 0, '将来負担比率（分子）の構造'!L$53), NA())</f>
        <v>61026</v>
      </c>
      <c r="M67" s="157" t="e">
        <f>NA()</f>
        <v>#N/A</v>
      </c>
      <c r="N67" s="157" t="e">
        <f>NA()</f>
        <v>#N/A</v>
      </c>
      <c r="O67" s="157">
        <f>IF(ISNUMBER('将来負担比率（分子）の構造'!M$53), IF('将来負担比率（分子）の構造'!M$53 &lt; 0, 0, '将来負担比率（分子）の構造'!M$53), NA())</f>
        <v>61532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2779</v>
      </c>
      <c r="C72" s="161">
        <f>基金残高に係る経年分析!G55</f>
        <v>2780</v>
      </c>
      <c r="D72" s="161">
        <f>基金残高に係る経年分析!H55</f>
        <v>2582</v>
      </c>
    </row>
    <row r="73" spans="1:16" x14ac:dyDescent="0.2">
      <c r="A73" s="160" t="s">
        <v>74</v>
      </c>
      <c r="B73" s="161">
        <f>基金残高に係る経年分析!F56</f>
        <v>2755</v>
      </c>
      <c r="C73" s="161">
        <f>基金残高に係る経年分析!G56</f>
        <v>3215</v>
      </c>
      <c r="D73" s="161">
        <f>基金残高に係る経年分析!H56</f>
        <v>3659</v>
      </c>
    </row>
    <row r="74" spans="1:16" x14ac:dyDescent="0.2">
      <c r="A74" s="160" t="s">
        <v>75</v>
      </c>
      <c r="B74" s="161">
        <f>基金残高に係る経年分析!F57</f>
        <v>5440</v>
      </c>
      <c r="C74" s="161">
        <f>基金残高に係る経年分析!G57</f>
        <v>5067</v>
      </c>
      <c r="D74" s="161">
        <f>基金残高に係る経年分析!H57</f>
        <v>4763</v>
      </c>
    </row>
  </sheetData>
  <sheetProtection algorithmName="SHA-512" hashValue="xqhT0o0KH3IVyQ4ZuAuTLbwsB9y1y8egslCr62mdXWTSrRRW1b5rvfCbefK3EXg+8+7tgcCqcL7V7oFxC9WeRQ==" saltValue="/N5eCp31GsDsXC90LNJrE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UCP051</cp:lastModifiedBy>
  <cp:lastPrinted>2026-03-13T07:23:56Z</cp:lastPrinted>
  <dcterms:created xsi:type="dcterms:W3CDTF">2026-02-23T08:17:22Z</dcterms:created>
  <dcterms:modified xsi:type="dcterms:W3CDTF">2026-10-05T04:08:09Z</dcterms:modified>
  <cp:category/>
</cp:coreProperties>
</file>