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flsv\庁内共有\1_課(室)共有\農林水産部農業振興課\令和07年度(2025)\090204農業支援(農業_農林水産)\農業経営改善計画認定申請書(10／2036)\11_様式変更\新様式\"/>
    </mc:Choice>
  </mc:AlternateContent>
  <xr:revisionPtr revIDLastSave="0" documentId="13_ncr:1_{96E9342C-146A-45B1-9FF7-5592686BD73A}" xr6:coauthVersionLast="47" xr6:coauthVersionMax="47" xr10:uidLastSave="{00000000-0000-0000-0000-000000000000}"/>
  <bookViews>
    <workbookView xWindow="-120" yWindow="-120" windowWidth="20730" windowHeight="11310" xr2:uid="{00000000-000D-0000-FFFF-FFFF00000000}"/>
  </bookViews>
  <sheets>
    <sheet name="申請書１" sheetId="13" r:id="rId1"/>
    <sheet name="申請書２" sheetId="12" r:id="rId2"/>
    <sheet name="申請書３" sheetId="5" r:id="rId3"/>
    <sheet name="現在 (法人)" sheetId="7" r:id="rId4"/>
    <sheet name="目標(法人) " sheetId="19" r:id="rId5"/>
    <sheet name="【別紙】機械所有状況、目標" sheetId="15" r:id="rId6"/>
  </sheets>
  <definedNames>
    <definedName name="_xlnm.Print_Area" localSheetId="5">'【別紙】機械所有状況、目標'!$A$1:$Q$23</definedName>
    <definedName name="_xlnm.Print_Area" localSheetId="3">'現在 (法人)'!$A$1:$AO$27</definedName>
    <definedName name="_xlnm.Print_Area" localSheetId="0">申請書１!$B$1:$AI$31</definedName>
    <definedName name="_xlnm.Print_Area" localSheetId="1">申請書２!$B:$AI</definedName>
    <definedName name="_xlnm.Print_Area" localSheetId="2">申請書３!$B$1:$AI$30</definedName>
    <definedName name="_xlnm.Print_Area" localSheetId="4">'目標(法人) '!$A$1:$AO$27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20" i="7" l="1"/>
  <c r="AE24" i="19"/>
  <c r="R14" i="19"/>
  <c r="AA22" i="7"/>
  <c r="R14" i="7" l="1"/>
  <c r="AB23" i="7"/>
  <c r="AA21" i="13"/>
  <c r="W21" i="13"/>
  <c r="M20" i="13"/>
  <c r="M21" i="13" s="1"/>
  <c r="J12" i="7" l="1"/>
  <c r="L12" i="7"/>
  <c r="H12" i="7"/>
  <c r="N12" i="7"/>
  <c r="H18" i="7" l="1"/>
  <c r="Z14" i="7" l="1"/>
  <c r="AA20" i="13" l="1"/>
  <c r="W20" i="13"/>
  <c r="P12" i="19" l="1"/>
  <c r="P14" i="7"/>
  <c r="P12" i="7"/>
  <c r="AJ15" i="19" l="1"/>
  <c r="AH15" i="19"/>
  <c r="AF15" i="19"/>
  <c r="AD15" i="19"/>
  <c r="Z15" i="19"/>
  <c r="AJ14" i="19"/>
  <c r="AH14" i="19"/>
  <c r="AF14" i="19"/>
  <c r="AD14" i="19"/>
  <c r="Z14" i="19"/>
  <c r="AL13" i="19"/>
  <c r="AB13" i="19"/>
  <c r="AL12" i="19"/>
  <c r="AB12" i="19"/>
  <c r="AL11" i="19"/>
  <c r="AB11" i="19"/>
  <c r="AL10" i="19"/>
  <c r="AB10" i="19"/>
  <c r="AL9" i="19"/>
  <c r="AL14" i="19" s="1"/>
  <c r="AB9" i="19"/>
  <c r="Q29" i="19"/>
  <c r="P29" i="19"/>
  <c r="O29" i="19"/>
  <c r="N29" i="19"/>
  <c r="M29" i="19"/>
  <c r="L29" i="19"/>
  <c r="K29" i="19"/>
  <c r="J29" i="19"/>
  <c r="I29" i="19"/>
  <c r="H29" i="19"/>
  <c r="H28" i="19"/>
  <c r="H22" i="19"/>
  <c r="H18" i="19"/>
  <c r="R15" i="19"/>
  <c r="R13" i="19"/>
  <c r="N12" i="19"/>
  <c r="N14" i="19" s="1"/>
  <c r="L12" i="19"/>
  <c r="L14" i="19" s="1"/>
  <c r="J12" i="19"/>
  <c r="J14" i="19" s="1"/>
  <c r="H12" i="19"/>
  <c r="H14" i="19" s="1"/>
  <c r="R8" i="19"/>
  <c r="N29" i="7"/>
  <c r="M29" i="7"/>
  <c r="L29" i="7"/>
  <c r="K29" i="7"/>
  <c r="J29" i="7"/>
  <c r="I29" i="7"/>
  <c r="H29" i="7"/>
  <c r="H22" i="7"/>
  <c r="R15" i="7"/>
  <c r="H14" i="7"/>
  <c r="R13" i="7"/>
  <c r="N14" i="7"/>
  <c r="R8" i="7"/>
  <c r="AG13" i="12"/>
  <c r="AC13" i="12"/>
  <c r="O13" i="12"/>
  <c r="K13" i="12"/>
  <c r="H21" i="19" l="1"/>
  <c r="X21" i="19" s="1"/>
  <c r="AG21" i="19" s="1"/>
  <c r="Z20" i="19" s="1"/>
  <c r="AA22" i="19"/>
  <c r="AL15" i="19"/>
  <c r="R12" i="7"/>
  <c r="H21" i="7"/>
  <c r="AG21" i="7" s="1"/>
  <c r="AE24" i="7" s="1"/>
  <c r="I20" i="13" s="1"/>
  <c r="I21" i="13" s="1"/>
  <c r="R12" i="19"/>
  <c r="J14" i="7"/>
  <c r="L14" i="7"/>
  <c r="AK20" i="7" l="1"/>
  <c r="Z15" i="7" l="1"/>
  <c r="AJ15" i="7"/>
  <c r="AF15" i="7"/>
  <c r="AH15" i="7"/>
  <c r="AD15" i="7"/>
  <c r="AL10" i="7"/>
  <c r="AL9" i="7"/>
  <c r="AL11" i="7"/>
  <c r="AL12" i="7"/>
  <c r="AL13" i="7"/>
  <c r="AJ14" i="7"/>
  <c r="AH14" i="7"/>
  <c r="AF14" i="7"/>
  <c r="AD14" i="7"/>
  <c r="AB13" i="7"/>
  <c r="AB12" i="7"/>
  <c r="AB11" i="7"/>
  <c r="AB10" i="7"/>
  <c r="AB9" i="7"/>
  <c r="AL14" i="7" l="1"/>
  <c r="AL1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00000000-0006-0000-0300-000001000000}">
      <text>
        <r>
          <rPr>
            <sz val="9"/>
            <color indexed="81"/>
            <rFont val="ＭＳ Ｐゴシック"/>
            <family val="3"/>
            <charset val="128"/>
          </rPr>
          <t>名前を入力すると、以降は必須入力箇所がオレンジ色になります。</t>
        </r>
      </text>
    </comment>
    <comment ref="H7" authorId="0" shapeId="0" xr:uid="{00000000-0006-0000-0300-000002000000}">
      <text>
        <r>
          <rPr>
            <sz val="9"/>
            <color indexed="81"/>
            <rFont val="ＭＳ Ｐゴシック"/>
            <family val="3"/>
            <charset val="128"/>
          </rPr>
          <t>※受託の場合は”受託作業”と入力してください。出荷量は入力不要になります。→
作業受託はダメ！</t>
        </r>
      </text>
    </comment>
    <comment ref="H8" authorId="0" shapeId="0" xr:uid="{00000000-0006-0000-0300-000003000000}">
      <text>
        <r>
          <rPr>
            <sz val="9"/>
            <color indexed="81"/>
            <rFont val="ＭＳ Ｐゴシック"/>
            <family val="3"/>
            <charset val="128"/>
          </rPr>
          <t>申請書１の現状の面積と整合する事！</t>
        </r>
      </text>
    </comment>
    <comment ref="H9" authorId="0" shapeId="0" xr:uid="{00000000-0006-0000-0300-000004000000}">
      <text>
        <r>
          <rPr>
            <sz val="9"/>
            <color indexed="81"/>
            <rFont val="ＭＳ Ｐゴシック"/>
            <family val="3"/>
            <charset val="128"/>
          </rPr>
          <t>申請書１の現状の生産量と整合する事！</t>
        </r>
      </text>
    </comment>
    <comment ref="H10" authorId="0" shapeId="0" xr:uid="{00000000-0006-0000-0300-000005000000}">
      <text>
        <r>
          <rPr>
            <sz val="9"/>
            <color indexed="81"/>
            <rFont val="ＭＳ Ｐゴシック"/>
            <family val="3"/>
            <charset val="128"/>
          </rPr>
          <t>申請書１の現状の生産量と整合させてください。土地利用型・園芸の場合は入力不要です。</t>
        </r>
      </text>
    </comment>
    <comment ref="H13" authorId="1" shapeId="0" xr:uid="{00000000-0006-0000-0300-000007000000}">
      <text>
        <r>
          <rPr>
            <sz val="9"/>
            <color indexed="81"/>
            <rFont val="ＭＳ Ｐゴシック"/>
            <family val="3"/>
            <charset val="128"/>
          </rPr>
          <t>作物別に経営費を把握している方は、入力してください。※必須ではありません。</t>
        </r>
      </text>
    </comment>
    <comment ref="H14" authorId="1" shapeId="0" xr:uid="{00000000-0006-0000-0300-000008000000}">
      <text>
        <r>
          <rPr>
            <sz val="9"/>
            <color indexed="81"/>
            <rFont val="ＭＳ Ｐゴシック"/>
            <family val="3"/>
            <charset val="128"/>
          </rPr>
          <t>入力不要　※作物別経営費が入力してある場合のみ自動計算します。</t>
        </r>
      </text>
    </comment>
    <comment ref="H15" authorId="1" shapeId="0" xr:uid="{00000000-0006-0000-0300-000009000000}">
      <text>
        <r>
          <rPr>
            <sz val="9"/>
            <color indexed="81"/>
            <rFont val="ＭＳ Ｐゴシック"/>
            <family val="3"/>
            <charset val="128"/>
          </rPr>
          <t>作物別に労働時間を把握している方は、入力してください。※必須ではありません。</t>
        </r>
      </text>
    </comment>
    <comment ref="H18" authorId="1" shapeId="0" xr:uid="{00000000-0006-0000-0300-00000A000000}">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21" authorId="0" shapeId="0" xr:uid="{00000000-0006-0000-0300-00000B000000}">
      <text>
        <r>
          <rPr>
            <sz val="9"/>
            <color indexed="81"/>
            <rFont val="ＭＳ Ｐゴシック"/>
            <family val="3"/>
            <charset val="128"/>
          </rPr>
          <t>入力不要</t>
        </r>
      </text>
    </comment>
    <comment ref="H22" authorId="1" shapeId="0" xr:uid="{00000000-0006-0000-0300-00000C000000}">
      <text>
        <r>
          <rPr>
            <sz val="9"/>
            <color indexed="81"/>
            <rFont val="ＭＳ Ｐゴシック"/>
            <family val="3"/>
            <charset val="128"/>
          </rPr>
          <t xml:space="preserve">作物別労働時間を記入してない場合は必ず入力してください。※作物別労働時間が入力してある場合は、⑬⑭欄を考慮して自動計算をするので、入力不要です。
</t>
        </r>
      </text>
    </comment>
    <comment ref="H24" authorId="0" shapeId="0" xr:uid="{00000000-0006-0000-0300-00000D000000}">
      <text>
        <r>
          <rPr>
            <sz val="9"/>
            <color indexed="81"/>
            <rFont val="ＭＳ Ｐゴシック"/>
            <family val="3"/>
            <charset val="128"/>
          </rPr>
          <t>農業の労働力において臨時雇用を記入している場合は必ず入力してください。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ws12362</author>
    <author>HW102</author>
  </authors>
  <commentList>
    <comment ref="B4" authorId="0" shapeId="0" xr:uid="{00000000-0006-0000-0400-000001000000}">
      <text>
        <r>
          <rPr>
            <sz val="9"/>
            <color indexed="81"/>
            <rFont val="ＭＳ Ｐゴシック"/>
            <family val="3"/>
            <charset val="128"/>
          </rPr>
          <t>名前を入力すると、以降は必須入力箇所がオレンジ色になります。</t>
        </r>
      </text>
    </comment>
    <comment ref="H7" authorId="0" shapeId="0" xr:uid="{00000000-0006-0000-0400-000002000000}">
      <text>
        <r>
          <rPr>
            <sz val="9"/>
            <color indexed="81"/>
            <rFont val="ＭＳ Ｐゴシック"/>
            <family val="3"/>
            <charset val="128"/>
          </rPr>
          <t>※受託の場合は”受託作業”と入力してください。出荷量は入力不要になります。→
作業受託はダメ！</t>
        </r>
      </text>
    </comment>
    <comment ref="H8" authorId="0" shapeId="0" xr:uid="{00000000-0006-0000-0400-000003000000}">
      <text>
        <r>
          <rPr>
            <sz val="9"/>
            <color indexed="81"/>
            <rFont val="ＭＳ Ｐゴシック"/>
            <family val="3"/>
            <charset val="128"/>
          </rPr>
          <t>申請書１の現状の面積と整合する事！</t>
        </r>
      </text>
    </comment>
    <comment ref="H9" authorId="0" shapeId="0" xr:uid="{00000000-0006-0000-0400-000004000000}">
      <text>
        <r>
          <rPr>
            <sz val="9"/>
            <color indexed="81"/>
            <rFont val="ＭＳ Ｐゴシック"/>
            <family val="3"/>
            <charset val="128"/>
          </rPr>
          <t>申請書１の現状の生産量と整合する事！</t>
        </r>
      </text>
    </comment>
    <comment ref="H10" authorId="0" shapeId="0" xr:uid="{00000000-0006-0000-0400-000005000000}">
      <text>
        <r>
          <rPr>
            <sz val="9"/>
            <color indexed="81"/>
            <rFont val="ＭＳ Ｐゴシック"/>
            <family val="3"/>
            <charset val="128"/>
          </rPr>
          <t>申請書１の現状の生産量と整合させてください。土地利用型・園芸の場合は入力不要です。</t>
        </r>
      </text>
    </comment>
    <comment ref="H12" authorId="1" shapeId="0" xr:uid="{00000000-0006-0000-0400-000006000000}">
      <text>
        <r>
          <rPr>
            <sz val="9"/>
            <color indexed="81"/>
            <rFont val="ＭＳ Ｐゴシック"/>
            <family val="3"/>
            <charset val="128"/>
          </rPr>
          <t>入力不要　※受託作業の場合のみ、①×④＝⑤</t>
        </r>
      </text>
    </comment>
    <comment ref="H13" authorId="1" shapeId="0" xr:uid="{00000000-0006-0000-0400-000007000000}">
      <text>
        <r>
          <rPr>
            <sz val="9"/>
            <color indexed="81"/>
            <rFont val="ＭＳ Ｐゴシック"/>
            <family val="3"/>
            <charset val="128"/>
          </rPr>
          <t>作物別に経営費を把握している方は、入力してください。※必須ではありません。</t>
        </r>
      </text>
    </comment>
    <comment ref="H14" authorId="1" shapeId="0" xr:uid="{00000000-0006-0000-0400-000008000000}">
      <text>
        <r>
          <rPr>
            <sz val="9"/>
            <color indexed="81"/>
            <rFont val="ＭＳ Ｐゴシック"/>
            <family val="3"/>
            <charset val="128"/>
          </rPr>
          <t>入力不要　※作物別経営費が入力してある場合のみ自動計算します。</t>
        </r>
      </text>
    </comment>
    <comment ref="H15" authorId="1" shapeId="0" xr:uid="{00000000-0006-0000-0400-000009000000}">
      <text>
        <r>
          <rPr>
            <sz val="9"/>
            <color indexed="81"/>
            <rFont val="ＭＳ Ｐゴシック"/>
            <family val="3"/>
            <charset val="128"/>
          </rPr>
          <t>作物別に労働時間を把握している方は、入力してください。※必須ではありません。</t>
        </r>
      </text>
    </comment>
    <comment ref="H18" authorId="1" shapeId="0" xr:uid="{00000000-0006-0000-0400-00000A000000}">
      <text>
        <r>
          <rPr>
            <sz val="9"/>
            <color indexed="81"/>
            <rFont val="ＭＳ Ｐゴシック"/>
            <family val="3"/>
            <charset val="128"/>
          </rPr>
          <t>作物別経営費を記入してない場合は必ず入力してください。※作物別経営費が入力してある場合は、自動計算をするので、入力不要です。</t>
        </r>
      </text>
    </comment>
    <comment ref="H21" authorId="0" shapeId="0" xr:uid="{00000000-0006-0000-0400-00000B000000}">
      <text>
        <r>
          <rPr>
            <sz val="9"/>
            <color indexed="81"/>
            <rFont val="ＭＳ Ｐゴシック"/>
            <family val="3"/>
            <charset val="128"/>
          </rPr>
          <t>入力不要</t>
        </r>
      </text>
    </comment>
    <comment ref="H22" authorId="1" shapeId="0" xr:uid="{00000000-0006-0000-0400-00000C000000}">
      <text>
        <r>
          <rPr>
            <sz val="9"/>
            <color indexed="81"/>
            <rFont val="ＭＳ Ｐゴシック"/>
            <family val="3"/>
            <charset val="128"/>
          </rPr>
          <t xml:space="preserve">作物別労働時間を記入してない場合は必ず入力してください。※作物別労働時間が入力してある場合は、⑬⑭欄を考慮して自動計算をするので、入力不要です。
</t>
        </r>
      </text>
    </comment>
    <comment ref="H24" authorId="0" shapeId="0" xr:uid="{00000000-0006-0000-0400-00000D000000}">
      <text>
        <r>
          <rPr>
            <sz val="9"/>
            <color indexed="81"/>
            <rFont val="ＭＳ Ｐゴシック"/>
            <family val="3"/>
            <charset val="128"/>
          </rPr>
          <t>農業の労働力において臨時雇用を記入している場合は必ず入力してください。</t>
        </r>
      </text>
    </comment>
  </commentList>
</comments>
</file>

<file path=xl/sharedStrings.xml><?xml version="1.0" encoding="utf-8"?>
<sst xmlns="http://schemas.openxmlformats.org/spreadsheetml/2006/main" count="405" uniqueCount="264">
  <si>
    <t>農業経営改善計画認定申請書</t>
  </si>
  <si>
    <t>農林水産大臣  殿</t>
  </si>
  <si>
    <t>フリガナ</t>
  </si>
  <si>
    <t>法人番号</t>
  </si>
  <si>
    <t>現    状</t>
  </si>
  <si>
    <t>現      状</t>
  </si>
  <si>
    <t>所在地</t>
  </si>
  <si>
    <t>地目</t>
  </si>
  <si>
    <t>都道府県名</t>
  </si>
  <si>
    <t>市町村名</t>
  </si>
  <si>
    <t>所有地</t>
  </si>
  <si>
    <t>借入地</t>
  </si>
  <si>
    <t>年間労働時間</t>
    <rPh sb="0" eb="2">
      <t>ネンカン</t>
    </rPh>
    <rPh sb="2" eb="4">
      <t>ロウドウ</t>
    </rPh>
    <rPh sb="4" eb="6">
      <t>ジカン</t>
    </rPh>
    <phoneticPr fontId="2"/>
  </si>
  <si>
    <t>年齢</t>
  </si>
  <si>
    <t>性別</t>
  </si>
  <si>
    <t>代表者との続柄(法人経営にあっては役職)</t>
  </si>
  <si>
    <t>担当業務</t>
  </si>
  <si>
    <t>常時雇（年間）</t>
  </si>
  <si>
    <t>実 人 数</t>
  </si>
  <si>
    <t>現状</t>
  </si>
  <si>
    <t>人</t>
  </si>
  <si>
    <t>見通し</t>
  </si>
  <si>
    <t>臨時雇（年間）</t>
  </si>
  <si>
    <t>延べ人数</t>
  </si>
  <si>
    <t>備考</t>
    <rPh sb="0" eb="2">
      <t>ビコウ</t>
    </rPh>
    <phoneticPr fontId="2"/>
  </si>
  <si>
    <t>No.</t>
    <phoneticPr fontId="2"/>
  </si>
  <si>
    <t>氏　　　名</t>
    <rPh sb="0" eb="1">
      <t>シ</t>
    </rPh>
    <rPh sb="4" eb="5">
      <t>メイ</t>
    </rPh>
    <phoneticPr fontId="2"/>
  </si>
  <si>
    <t>　　営　　　　農　　　　類　　　　型　　</t>
    <rPh sb="2" eb="3">
      <t>エイ</t>
    </rPh>
    <rPh sb="7" eb="8">
      <t>ノウ</t>
    </rPh>
    <rPh sb="12" eb="13">
      <t>タグイ</t>
    </rPh>
    <rPh sb="17" eb="18">
      <t>カタ</t>
    </rPh>
    <phoneticPr fontId="2"/>
  </si>
  <si>
    <t>１．現在の経営概況</t>
  </si>
  <si>
    <t>作目</t>
    <rPh sb="0" eb="2">
      <t>サクモク</t>
    </rPh>
    <phoneticPr fontId="2"/>
  </si>
  <si>
    <t>合計</t>
    <rPh sb="0" eb="2">
      <t>ゴウケイ</t>
    </rPh>
    <phoneticPr fontId="2"/>
  </si>
  <si>
    <t>作付面積（a）</t>
  </si>
  <si>
    <t>①</t>
    <phoneticPr fontId="2"/>
  </si>
  <si>
    <t>単収（kg/10a）</t>
    <phoneticPr fontId="2"/>
  </si>
  <si>
    <t>②</t>
    <phoneticPr fontId="2"/>
  </si>
  <si>
    <t>出荷頭数、乳量（L）</t>
    <phoneticPr fontId="2"/>
  </si>
  <si>
    <t>③</t>
    <phoneticPr fontId="2"/>
  </si>
  <si>
    <t>　単　　価　 （円/㎏、L、頭）</t>
    <rPh sb="14" eb="15">
      <t>トウ</t>
    </rPh>
    <phoneticPr fontId="2"/>
  </si>
  <si>
    <t>④</t>
    <phoneticPr fontId="2"/>
  </si>
  <si>
    <t>販　　売　　額　（千円）
①×②×④又は③×④</t>
    <rPh sb="18" eb="19">
      <t>マタ</t>
    </rPh>
    <phoneticPr fontId="2"/>
  </si>
  <si>
    <t>⑤</t>
    <phoneticPr fontId="2"/>
  </si>
  <si>
    <t>（注1）</t>
    <rPh sb="1" eb="2">
      <t>チュウ</t>
    </rPh>
    <phoneticPr fontId="2"/>
  </si>
  <si>
    <t xml:space="preserve">　　作物別経営費　（千円） </t>
    <rPh sb="2" eb="5">
      <t>サクモツベツ</t>
    </rPh>
    <phoneticPr fontId="2"/>
  </si>
  <si>
    <t>⑥</t>
    <phoneticPr fontId="2"/>
  </si>
  <si>
    <t>　　作　物　別　所　得　率
（⑤-⑥）/⑤ *100</t>
    <rPh sb="2" eb="3">
      <t>サク</t>
    </rPh>
    <rPh sb="4" eb="5">
      <t>モノ</t>
    </rPh>
    <rPh sb="6" eb="7">
      <t>ベツ</t>
    </rPh>
    <rPh sb="8" eb="9">
      <t>ショ</t>
    </rPh>
    <rPh sb="10" eb="11">
      <t>エ</t>
    </rPh>
    <rPh sb="12" eb="13">
      <t>リツ</t>
    </rPh>
    <phoneticPr fontId="2"/>
  </si>
  <si>
    <t>　　作物別年間労働時間  (h)</t>
    <rPh sb="2" eb="5">
      <t>サクモツベツ</t>
    </rPh>
    <rPh sb="5" eb="7">
      <t>ネンカン</t>
    </rPh>
    <rPh sb="7" eb="9">
      <t>ロウドウ</t>
    </rPh>
    <rPh sb="9" eb="11">
      <t>ジカン</t>
    </rPh>
    <phoneticPr fontId="2"/>
  </si>
  <si>
    <t>⑦</t>
    <phoneticPr fontId="2"/>
  </si>
  <si>
    <t>　　営　業　外　収　入（千円）</t>
    <phoneticPr fontId="2"/>
  </si>
  <si>
    <t>（注2）</t>
    <rPh sb="1" eb="2">
      <t>チュウ</t>
    </rPh>
    <phoneticPr fontId="2"/>
  </si>
  <si>
    <t>⑨</t>
    <phoneticPr fontId="2"/>
  </si>
  <si>
    <t>主たる従事者（h）</t>
    <rPh sb="0" eb="1">
      <t>シュ</t>
    </rPh>
    <rPh sb="3" eb="6">
      <t>ジュウジシャ</t>
    </rPh>
    <phoneticPr fontId="2"/>
  </si>
  <si>
    <t>補助従事者（h）</t>
    <rPh sb="0" eb="2">
      <t>ホジョ</t>
    </rPh>
    <rPh sb="2" eb="5">
      <t>ジュウジシャ</t>
    </rPh>
    <phoneticPr fontId="2"/>
  </si>
  <si>
    <t>（注3）</t>
    <rPh sb="1" eb="2">
      <t>チュウ</t>
    </rPh>
    <phoneticPr fontId="2"/>
  </si>
  <si>
    <t>雇用従事者（h）</t>
    <rPh sb="0" eb="2">
      <t>コヨウ</t>
    </rPh>
    <rPh sb="2" eb="5">
      <t>ジュウジシャ</t>
    </rPh>
    <phoneticPr fontId="2"/>
  </si>
  <si>
    <t>（注１）作業受託の場合は受託料を計上</t>
    <rPh sb="1" eb="2">
      <t>チュウ</t>
    </rPh>
    <rPh sb="4" eb="6">
      <t>サギョウ</t>
    </rPh>
    <rPh sb="6" eb="8">
      <t>ジュタク</t>
    </rPh>
    <rPh sb="9" eb="11">
      <t>バアイ</t>
    </rPh>
    <rPh sb="12" eb="14">
      <t>ジュタク</t>
    </rPh>
    <rPh sb="14" eb="15">
      <t>リョウ</t>
    </rPh>
    <rPh sb="16" eb="18">
      <t>ケイジョウ</t>
    </rPh>
    <phoneticPr fontId="2"/>
  </si>
  <si>
    <t>（注２）経営所得安定対策・地域とも補償等補助金収入を記入</t>
    <rPh sb="1" eb="2">
      <t>チュウ</t>
    </rPh>
    <rPh sb="4" eb="6">
      <t>ケイエイ</t>
    </rPh>
    <rPh sb="6" eb="7">
      <t>ショ</t>
    </rPh>
    <rPh sb="7" eb="8">
      <t>トク</t>
    </rPh>
    <rPh sb="8" eb="10">
      <t>アンテイ</t>
    </rPh>
    <rPh sb="10" eb="12">
      <t>タイサク</t>
    </rPh>
    <rPh sb="13" eb="15">
      <t>チイキ</t>
    </rPh>
    <rPh sb="17" eb="19">
      <t>ホショウ</t>
    </rPh>
    <rPh sb="19" eb="20">
      <t>トウ</t>
    </rPh>
    <rPh sb="20" eb="23">
      <t>ホジョキン</t>
    </rPh>
    <rPh sb="23" eb="25">
      <t>シュウニュウ</t>
    </rPh>
    <rPh sb="26" eb="28">
      <t>キニュウ</t>
    </rPh>
    <phoneticPr fontId="2"/>
  </si>
  <si>
    <t>（注３）「年間労働時間の補助従事者及び雇用従事者」の欄は、実数を記入</t>
    <rPh sb="1" eb="2">
      <t>チュウ</t>
    </rPh>
    <rPh sb="5" eb="7">
      <t>ネンカン</t>
    </rPh>
    <rPh sb="7" eb="9">
      <t>ロウドウ</t>
    </rPh>
    <rPh sb="9" eb="11">
      <t>ジカン</t>
    </rPh>
    <rPh sb="12" eb="14">
      <t>ホジョ</t>
    </rPh>
    <rPh sb="14" eb="17">
      <t>ジュウジシャ</t>
    </rPh>
    <rPh sb="17" eb="18">
      <t>オヨ</t>
    </rPh>
    <rPh sb="19" eb="21">
      <t>コヨウ</t>
    </rPh>
    <rPh sb="21" eb="24">
      <t>ジュウジシャ</t>
    </rPh>
    <rPh sb="26" eb="27">
      <t>ラン</t>
    </rPh>
    <rPh sb="29" eb="31">
      <t>ジッスウ</t>
    </rPh>
    <rPh sb="32" eb="34">
      <t>キニュウ</t>
    </rPh>
    <phoneticPr fontId="2"/>
  </si>
  <si>
    <t>１．目標の経営概況</t>
    <rPh sb="2" eb="4">
      <t>モクヒョウ</t>
    </rPh>
    <phoneticPr fontId="2"/>
  </si>
  <si>
    <t>⑩</t>
    <phoneticPr fontId="2"/>
  </si>
  <si>
    <t>設立年</t>
    <rPh sb="0" eb="2">
      <t>セツリツ</t>
    </rPh>
    <rPh sb="2" eb="3">
      <t>ネン</t>
    </rPh>
    <phoneticPr fontId="2"/>
  </si>
  <si>
    <t xml:space="preserve">　　雇　用　労　賃　（千円） </t>
    <rPh sb="2" eb="3">
      <t>ヤトイ</t>
    </rPh>
    <rPh sb="4" eb="5">
      <t>ヨウ</t>
    </rPh>
    <rPh sb="6" eb="7">
      <t>ロウ</t>
    </rPh>
    <rPh sb="8" eb="9">
      <t>チン</t>
    </rPh>
    <phoneticPr fontId="2"/>
  </si>
  <si>
    <t>　　営　業　外　費　用（千円）</t>
    <rPh sb="8" eb="9">
      <t>ヒ</t>
    </rPh>
    <rPh sb="10" eb="11">
      <t>ヨウ</t>
    </rPh>
    <phoneticPr fontId="2"/>
  </si>
  <si>
    <t>（</t>
    <phoneticPr fontId="2"/>
  </si>
  <si>
    <t>人）</t>
    <rPh sb="0" eb="1">
      <t>ニン</t>
    </rPh>
    <phoneticPr fontId="2"/>
  </si>
  <si>
    <t>２．主たる従事者の年間労働時間及び年間農業所得</t>
    <rPh sb="2" eb="3">
      <t>シュ</t>
    </rPh>
    <rPh sb="5" eb="8">
      <t>ジュウジシャ</t>
    </rPh>
    <rPh sb="9" eb="11">
      <t>ネンカン</t>
    </rPh>
    <rPh sb="11" eb="13">
      <t>ロウドウ</t>
    </rPh>
    <rPh sb="13" eb="15">
      <t>ジカン</t>
    </rPh>
    <rPh sb="15" eb="16">
      <t>オヨ</t>
    </rPh>
    <rPh sb="17" eb="19">
      <t>ネンカン</t>
    </rPh>
    <rPh sb="19" eb="21">
      <t>ノウギョウ</t>
    </rPh>
    <rPh sb="21" eb="23">
      <t>ショトク</t>
    </rPh>
    <phoneticPr fontId="2"/>
  </si>
  <si>
    <t>（単位：千円）</t>
    <rPh sb="1" eb="3">
      <t>タンイ</t>
    </rPh>
    <rPh sb="4" eb="6">
      <t>センエン</t>
    </rPh>
    <phoneticPr fontId="2"/>
  </si>
  <si>
    <t>主たる従事者</t>
    <rPh sb="0" eb="1">
      <t>シュ</t>
    </rPh>
    <rPh sb="3" eb="6">
      <t>ジュウジシャ</t>
    </rPh>
    <phoneticPr fontId="2"/>
  </si>
  <si>
    <t>年間農業所得</t>
    <rPh sb="0" eb="2">
      <t>ネンカン</t>
    </rPh>
    <rPh sb="2" eb="4">
      <t>ノウギョウ</t>
    </rPh>
    <rPh sb="4" eb="6">
      <t>ショトク</t>
    </rPh>
    <phoneticPr fontId="2"/>
  </si>
  <si>
    <t>判定
（労働時間）</t>
    <rPh sb="0" eb="2">
      <t>ハンテイ</t>
    </rPh>
    <rPh sb="4" eb="6">
      <t>ロウドウ</t>
    </rPh>
    <rPh sb="6" eb="8">
      <t>ジカン</t>
    </rPh>
    <phoneticPr fontId="2"/>
  </si>
  <si>
    <t>役員報酬</t>
    <rPh sb="0" eb="2">
      <t>ヤクイン</t>
    </rPh>
    <rPh sb="2" eb="4">
      <t>ホウシュウ</t>
    </rPh>
    <phoneticPr fontId="2"/>
  </si>
  <si>
    <t>地代
（注４）</t>
    <rPh sb="0" eb="2">
      <t>チダイ</t>
    </rPh>
    <rPh sb="4" eb="5">
      <t>チュウ</t>
    </rPh>
    <phoneticPr fontId="2"/>
  </si>
  <si>
    <t>その他
(注５）</t>
    <rPh sb="2" eb="3">
      <t>ホカ</t>
    </rPh>
    <rPh sb="5" eb="6">
      <t>チュウ</t>
    </rPh>
    <phoneticPr fontId="2"/>
  </si>
  <si>
    <t>所得合計</t>
    <rPh sb="0" eb="1">
      <t>ショ</t>
    </rPh>
    <rPh sb="1" eb="2">
      <t>トク</t>
    </rPh>
    <rPh sb="2" eb="4">
      <t>ゴウケイ</t>
    </rPh>
    <phoneticPr fontId="2"/>
  </si>
  <si>
    <t>判定
（所得）</t>
    <rPh sb="0" eb="2">
      <t>ハンテイ</t>
    </rPh>
    <rPh sb="4" eb="5">
      <t>ショ</t>
    </rPh>
    <rPh sb="5" eb="6">
      <t>トク</t>
    </rPh>
    <phoneticPr fontId="2"/>
  </si>
  <si>
    <t>合　計</t>
    <rPh sb="0" eb="1">
      <t>ゴウ</t>
    </rPh>
    <rPh sb="2" eb="3">
      <t>ケイ</t>
    </rPh>
    <phoneticPr fontId="2"/>
  </si>
  <si>
    <t>（注６）</t>
    <rPh sb="1" eb="2">
      <t>チュウ</t>
    </rPh>
    <phoneticPr fontId="2"/>
  </si>
  <si>
    <t>平　均</t>
    <rPh sb="0" eb="1">
      <t>ヒラ</t>
    </rPh>
    <rPh sb="2" eb="3">
      <t>タモツ</t>
    </rPh>
    <phoneticPr fontId="2"/>
  </si>
  <si>
    <t>補助従事者</t>
    <rPh sb="0" eb="2">
      <t>ホジョ</t>
    </rPh>
    <rPh sb="2" eb="5">
      <t>ジュウジシャ</t>
    </rPh>
    <phoneticPr fontId="2"/>
  </si>
  <si>
    <t>労働賃金
(従事分量配当)</t>
    <phoneticPr fontId="2"/>
  </si>
  <si>
    <t>【目標】   農業経営改善計画（認定農業者）の経営概況調書（法人）</t>
    <rPh sb="1" eb="3">
      <t>モクヒョウ</t>
    </rPh>
    <rPh sb="7" eb="9">
      <t>ノウギョウ</t>
    </rPh>
    <rPh sb="9" eb="11">
      <t>ケイエイ</t>
    </rPh>
    <rPh sb="11" eb="13">
      <t>カイゼン</t>
    </rPh>
    <rPh sb="13" eb="15">
      <t>ケイカク</t>
    </rPh>
    <rPh sb="16" eb="18">
      <t>ニンテイ</t>
    </rPh>
    <rPh sb="18" eb="21">
      <t>ノウギョウシャ</t>
    </rPh>
    <rPh sb="23" eb="25">
      <t>ケイエイ</t>
    </rPh>
    <rPh sb="25" eb="27">
      <t>ガイキョウ</t>
    </rPh>
    <rPh sb="27" eb="29">
      <t>チョウショ</t>
    </rPh>
    <rPh sb="30" eb="32">
      <t>ホウジン</t>
    </rPh>
    <phoneticPr fontId="2"/>
  </si>
  <si>
    <t>年間
労働時間</t>
    <rPh sb="0" eb="1">
      <t>トシ</t>
    </rPh>
    <rPh sb="1" eb="2">
      <t>アイダ</t>
    </rPh>
    <rPh sb="3" eb="5">
      <t>ロウドウ</t>
    </rPh>
    <rPh sb="5" eb="7">
      <t>ジカン</t>
    </rPh>
    <phoneticPr fontId="2"/>
  </si>
  <si>
    <t>【別紙】　機械・施設所有状況及び目標</t>
    <rPh sb="1" eb="3">
      <t>ベッシ</t>
    </rPh>
    <rPh sb="5" eb="7">
      <t>キカイ</t>
    </rPh>
    <rPh sb="8" eb="10">
      <t>シセツ</t>
    </rPh>
    <rPh sb="10" eb="12">
      <t>ショユウ</t>
    </rPh>
    <rPh sb="12" eb="14">
      <t>ジョウキョウ</t>
    </rPh>
    <rPh sb="14" eb="15">
      <t>オヨ</t>
    </rPh>
    <rPh sb="16" eb="18">
      <t>モクヒョウ</t>
    </rPh>
    <phoneticPr fontId="2"/>
  </si>
  <si>
    <t>現　　状</t>
    <rPh sb="0" eb="1">
      <t>ウツツ</t>
    </rPh>
    <rPh sb="3" eb="4">
      <t>ジョウ</t>
    </rPh>
    <phoneticPr fontId="20"/>
  </si>
  <si>
    <t>機械・施設名</t>
    <rPh sb="0" eb="2">
      <t>キカイ</t>
    </rPh>
    <rPh sb="3" eb="5">
      <t>シセツ</t>
    </rPh>
    <rPh sb="5" eb="6">
      <t>メイ</t>
    </rPh>
    <phoneticPr fontId="20"/>
  </si>
  <si>
    <t>形式・性能・規模等</t>
    <rPh sb="0" eb="2">
      <t>ケイシキ</t>
    </rPh>
    <rPh sb="3" eb="5">
      <t>セイノウ</t>
    </rPh>
    <rPh sb="6" eb="8">
      <t>キボ</t>
    </rPh>
    <rPh sb="8" eb="9">
      <t>トウ</t>
    </rPh>
    <phoneticPr fontId="20"/>
  </si>
  <si>
    <t>台数</t>
    <rPh sb="0" eb="2">
      <t>ダイスウ</t>
    </rPh>
    <phoneticPr fontId="20"/>
  </si>
  <si>
    <t>所有・共有・リースの別</t>
    <rPh sb="0" eb="2">
      <t>ショユウ</t>
    </rPh>
    <rPh sb="3" eb="5">
      <t>キョウユウ</t>
    </rPh>
    <rPh sb="10" eb="11">
      <t>ベツ</t>
    </rPh>
    <phoneticPr fontId="20"/>
  </si>
  <si>
    <t>⑧</t>
    <phoneticPr fontId="2"/>
  </si>
  <si>
    <t>⑪</t>
    <phoneticPr fontId="2"/>
  </si>
  <si>
    <t>畜　　産</t>
    <rPh sb="0" eb="1">
      <t>チク</t>
    </rPh>
    <rPh sb="3" eb="4">
      <t>サン</t>
    </rPh>
    <phoneticPr fontId="2"/>
  </si>
  <si>
    <t>土地利用型
・園芸</t>
    <rPh sb="0" eb="4">
      <t>トチリヨウ</t>
    </rPh>
    <rPh sb="4" eb="5">
      <t>ガタ</t>
    </rPh>
    <rPh sb="7" eb="8">
      <t>エン</t>
    </rPh>
    <rPh sb="8" eb="9">
      <t>ゲイ</t>
    </rPh>
    <phoneticPr fontId="2"/>
  </si>
  <si>
    <t xml:space="preserve">　　役　員　報　酬　（千円） </t>
    <rPh sb="2" eb="3">
      <t>ヤク</t>
    </rPh>
    <rPh sb="4" eb="5">
      <t>イン</t>
    </rPh>
    <rPh sb="6" eb="7">
      <t>ホウ</t>
    </rPh>
    <rPh sb="8" eb="9">
      <t>シュウ</t>
    </rPh>
    <phoneticPr fontId="2"/>
  </si>
  <si>
    <t>⑫</t>
    <phoneticPr fontId="2"/>
  </si>
  <si>
    <t>経　常　利　益　（千円）
　　⑤-⑨+⑩-⑪</t>
    <rPh sb="0" eb="1">
      <t>キョウ</t>
    </rPh>
    <rPh sb="2" eb="3">
      <t>ツネ</t>
    </rPh>
    <rPh sb="4" eb="5">
      <t>リ</t>
    </rPh>
    <rPh sb="6" eb="7">
      <t>エキ</t>
    </rPh>
    <phoneticPr fontId="2"/>
  </si>
  <si>
    <t>　　総　経　営　費　（千円） 
⑥＋⑦＋⑧</t>
    <rPh sb="2" eb="3">
      <t>ソウ</t>
    </rPh>
    <phoneticPr fontId="2"/>
  </si>
  <si>
    <t>⑬</t>
    <phoneticPr fontId="2"/>
  </si>
  <si>
    <t>⑭</t>
    <phoneticPr fontId="2"/>
  </si>
  <si>
    <t>目　標（令和 年）</t>
    <phoneticPr fontId="2"/>
  </si>
  <si>
    <t>令和</t>
  </si>
  <si>
    <t>年</t>
  </si>
  <si>
    <t>月</t>
  </si>
  <si>
    <t>日</t>
  </si>
  <si>
    <t>〇</t>
  </si>
  <si>
    <t>出雲市長  殿</t>
  </si>
  <si>
    <t>申請者</t>
  </si>
  <si>
    <t>住所</t>
  </si>
  <si>
    <t>連絡先</t>
  </si>
  <si>
    <t>島根県知事  殿</t>
  </si>
  <si>
    <t>中四国農政局長  殿</t>
  </si>
  <si>
    <t>個人・法人名</t>
  </si>
  <si>
    <t>代表者氏名
（法人のみ）</t>
  </si>
  <si>
    <t>生年月日・
法人設立年月日　　　　　　　　　　　　　　　　　　　　　　　　　　　　　　　　　　</t>
  </si>
  <si>
    <t xml:space="preserve">  農業経営基盤強化促進法（昭和５５年法律第６５号）第１２条第１項の規定に基づき、次の農業経営改善計画の認定を申請します。</t>
  </si>
  <si>
    <t>農　業　経　営　改　善　計　画</t>
  </si>
  <si>
    <t>①　農業経営体の営農活動の現状及び目標</t>
  </si>
  <si>
    <t>（１）営農類型</t>
  </si>
  <si>
    <t>現　　　状</t>
  </si>
  <si>
    <t>目標（令和11年）</t>
  </si>
  <si>
    <t xml:space="preserve">□稲作 □麦類作 □雑穀・いも類・豆類 □工芸農作物 □露地野菜 </t>
  </si>
  <si>
    <t>□複合経営</t>
  </si>
  <si>
    <t>□施設野菜 □果樹類 □花き・花木　□その他の作物（　　　）</t>
  </si>
  <si>
    <t>□施設野菜 □果樹類 □花き・花木　□その他の作物（　　　　）</t>
  </si>
  <si>
    <t>□酪  農 □肉用牛 □養  豚 □養  鶏 □養　蚕 □その他の畜産（　　　　　）</t>
  </si>
  <si>
    <t>（２）農業経営の現状及びその改善に関する目標</t>
  </si>
  <si>
    <t>主たる従事者の人数</t>
  </si>
  <si>
    <t>年間所得</t>
  </si>
  <si>
    <t>千円</t>
  </si>
  <si>
    <t>年間労働時間</t>
  </si>
  <si>
    <t>時間</t>
  </si>
  <si>
    <t>主たる従事者１人
当たりの年間所得</t>
  </si>
  <si>
    <t>主たる従事者１人
当たりの年間労働時間</t>
  </si>
  <si>
    <t>②  農業経営の規模拡大に関する現状及び目標</t>
  </si>
  <si>
    <t>（１）生産</t>
  </si>
  <si>
    <t>（２）農畜産物の加工・販売その他の
　関連・附帯事業（売上げ）</t>
  </si>
  <si>
    <t>作目・部門名
（耕　　種）</t>
  </si>
  <si>
    <t>作目・部門名
（畜　　産）</t>
  </si>
  <si>
    <t>作付面積(a)</t>
  </si>
  <si>
    <t>生産量</t>
  </si>
  <si>
    <t>飼養頭数（頭、羽）</t>
  </si>
  <si>
    <t>事  業  内　容</t>
  </si>
  <si>
    <t>a</t>
  </si>
  <si>
    <t>（３）農用地及び農業生産施設</t>
  </si>
  <si>
    <t>ア　農用地</t>
  </si>
  <si>
    <t>イ　農業生産施設</t>
  </si>
  <si>
    <t>区   分</t>
  </si>
  <si>
    <t>現　状
(a)</t>
  </si>
  <si>
    <t>目標（令和11年）
(a)</t>
  </si>
  <si>
    <t>種　別</t>
  </si>
  <si>
    <t>規　　模</t>
  </si>
  <si>
    <t>現　状</t>
  </si>
  <si>
    <t>棟</t>
  </si>
  <si>
    <t>㎡</t>
  </si>
  <si>
    <t>その他</t>
  </si>
  <si>
    <t>経 営 面 積 合 計</t>
  </si>
  <si>
    <t>③　生産方式の合理化に関する現状と目標・措置</t>
  </si>
  <si>
    <t>④　経営管理の合理化に関する現状と目標・措置</t>
  </si>
  <si>
    <t>項目</t>
  </si>
  <si>
    <t>目標・措置</t>
  </si>
  <si>
    <t>目標</t>
  </si>
  <si>
    <t>措置</t>
  </si>
  <si>
    <t>農業簿記記帳</t>
  </si>
  <si>
    <t>複式・簡易</t>
  </si>
  <si>
    <t>税務申告</t>
  </si>
  <si>
    <t>青色・白色</t>
  </si>
  <si>
    <t>経営体</t>
  </si>
  <si>
    <t>個人・法人</t>
  </si>
  <si>
    <t>実施・未実施</t>
  </si>
  <si>
    <t>実施・未定</t>
  </si>
  <si>
    <t>⑤　農業従事の態様の改善に関する現状と目標・措置</t>
  </si>
  <si>
    <t>⑥　その他の農業経営の改善に関する現状と目標・措置</t>
  </si>
  <si>
    <t>休日制</t>
  </si>
  <si>
    <t>給与制</t>
  </si>
  <si>
    <t>家族経営協定</t>
  </si>
  <si>
    <t>役割分担</t>
  </si>
  <si>
    <t>雇用労働力</t>
  </si>
  <si>
    <t>（参考）経営の構成</t>
  </si>
  <si>
    <t>（１）構成員・役員</t>
  </si>
  <si>
    <t>（２）雇  用  者</t>
  </si>
  <si>
    <t>見通し（令和11年）</t>
  </si>
  <si>
    <t>主たる
従事者</t>
  </si>
  <si>
    <t>年間農業
従事時間</t>
  </si>
  <si>
    <t>（別紙）生産方式の合理化に係る農業用機械等の取得計画</t>
  </si>
  <si>
    <t>農業用機械等の名称</t>
  </si>
  <si>
    <t>数量</t>
  </si>
  <si>
    <t>備考</t>
  </si>
  <si>
    <t>　「農業用機械等の名称」欄には、生産方式の合理化のために、取得する予定の農業用の機械及び装置、器具及び備品、</t>
  </si>
  <si>
    <t>建物及びその附属設備、構築物並びにソフトウェア等を記載する。</t>
  </si>
  <si>
    <t>（②「（３）農用地及び農業生産施設」に記載しているものは記載不要。）</t>
  </si>
  <si>
    <t>【現在】   農業経営改善計画（認定農業者）の経営概況調書（法人）</t>
  </si>
  <si>
    <t>No.</t>
  </si>
  <si>
    <t>氏　　　名</t>
  </si>
  <si>
    <t>設立年</t>
  </si>
  <si>
    <t>　　営　　　　農　　　　類　　　　型　　</t>
  </si>
  <si>
    <t>作目</t>
  </si>
  <si>
    <t>合計</t>
  </si>
  <si>
    <t>土地利用型
・園芸</t>
  </si>
  <si>
    <t>①</t>
  </si>
  <si>
    <t>単収（kg/10a）</t>
  </si>
  <si>
    <t>②</t>
  </si>
  <si>
    <t>畜　　産</t>
  </si>
  <si>
    <t>出荷頭数、乳量（L）</t>
  </si>
  <si>
    <t>③</t>
  </si>
  <si>
    <t>　単　　価　 （円/㎏、L、頭）</t>
  </si>
  <si>
    <t>④</t>
  </si>
  <si>
    <t>販　　売　　額　（千円）
①×②×④又は③×④</t>
  </si>
  <si>
    <t>⑤</t>
  </si>
  <si>
    <t>（注1）</t>
  </si>
  <si>
    <t xml:space="preserve">　　作物別経営費　（千円） </t>
  </si>
  <si>
    <t>⑥</t>
  </si>
  <si>
    <t>　　作　物　別　所　得　率
（⑤-⑥）/⑤ *100</t>
  </si>
  <si>
    <t>　　作物別年間労働時間  (h)</t>
  </si>
  <si>
    <t xml:space="preserve">　　雇　用　労　賃　（千円） </t>
  </si>
  <si>
    <t>⑦</t>
  </si>
  <si>
    <t xml:space="preserve">　　役　員　報　酬　（千円） </t>
  </si>
  <si>
    <t>⑧</t>
  </si>
  <si>
    <t>　　総　経　営　費　（千円） 
⑥＋⑦＋⑧</t>
  </si>
  <si>
    <t>⑨</t>
  </si>
  <si>
    <t>（注2）</t>
  </si>
  <si>
    <t>　　営　業　外　収　入（千円）</t>
  </si>
  <si>
    <t>⑩</t>
  </si>
  <si>
    <t>　　営　業　外　費　用（千円）</t>
  </si>
  <si>
    <t>⑪</t>
  </si>
  <si>
    <t>経　常　利　益　（千円）
　　⑤-⑨+⑩-⑪</t>
  </si>
  <si>
    <t>年間
労働時間</t>
  </si>
  <si>
    <t>主たる従事者（h）</t>
  </si>
  <si>
    <t>⑫</t>
  </si>
  <si>
    <t>（</t>
  </si>
  <si>
    <t>人）</t>
  </si>
  <si>
    <t>（注3）</t>
  </si>
  <si>
    <t>補助従事者（h）</t>
  </si>
  <si>
    <t>⑬</t>
  </si>
  <si>
    <t>雇用従事者（h）</t>
  </si>
  <si>
    <t>⑭</t>
  </si>
  <si>
    <t>（注１）作業受託の場合は受託料を計上</t>
  </si>
  <si>
    <t>（注２）経営所得安定対策・地域とも補償等補助金収入を記入</t>
  </si>
  <si>
    <t>（注３）「年間労働時間の補助従事者及び雇用従事者」の欄は、実数を記入</t>
  </si>
  <si>
    <t>3⃣農業・関連事業等の売上高</t>
  </si>
  <si>
    <t>4⃣総売上高</t>
  </si>
  <si>
    <t>÷</t>
  </si>
  <si>
    <t>（年間所得）</t>
  </si>
  <si>
    <t>（所得水準の算出方法による）主たる従事者１人当たりの年間所得</t>
  </si>
  <si>
    <t>1⃣税引前当期純利益</t>
  </si>
  <si>
    <t>経常利益</t>
  </si>
  <si>
    <t>＋</t>
  </si>
  <si>
    <t>特別利益</t>
  </si>
  <si>
    <t>－</t>
  </si>
  <si>
    <t>特別損失</t>
  </si>
  <si>
    <t>（1⃣+2⃣）</t>
  </si>
  <si>
    <t>×</t>
  </si>
  <si>
    <t>3⃣</t>
  </si>
  <si>
    <t>=</t>
  </si>
  <si>
    <t>4⃣</t>
  </si>
  <si>
    <t>３．市への通信欄　(意見・要望等なんでも結構です）</t>
    <rPh sb="2" eb="3">
      <t>シ</t>
    </rPh>
    <rPh sb="5" eb="8">
      <t>ツウシンラン</t>
    </rPh>
    <phoneticPr fontId="2"/>
  </si>
  <si>
    <t>2⃣法人の役員報酬　　　　　　　　　　　　　　（農事組合法人の場合農業所得）</t>
    <phoneticPr fontId="2"/>
  </si>
  <si>
    <t>＝</t>
    <phoneticPr fontId="2"/>
  </si>
  <si>
    <t>３．総合判定欄</t>
    <rPh sb="2" eb="4">
      <t>ソウゴウ</t>
    </rPh>
    <rPh sb="4" eb="7">
      <t>ハンテイラン</t>
    </rPh>
    <phoneticPr fontId="2"/>
  </si>
  <si>
    <t>□複合経営</t>
    <phoneticPr fontId="2"/>
  </si>
  <si>
    <t xml:space="preserve">□稲作 □麦類作 □雑穀・いも類・豆類 □工芸農作物 □露地野菜 </t>
    <phoneticPr fontId="2"/>
  </si>
  <si>
    <t>（代表者）</t>
    <rPh sb="1" eb="3">
      <t>ダイヒョウ</t>
    </rPh>
    <rPh sb="3" eb="4">
      <t>シャ</t>
    </rPh>
    <phoneticPr fontId="2"/>
  </si>
  <si>
    <t>目標（令和 年）</t>
    <phoneticPr fontId="2"/>
  </si>
  <si>
    <t>データ活用</t>
    <rPh sb="3" eb="5">
      <t>カツヨウ</t>
    </rPh>
    <phoneticPr fontId="2"/>
  </si>
  <si>
    <t>目標（令和11年）</t>
    <phoneticPr fontId="2"/>
  </si>
  <si>
    <r>
      <t xml:space="preserve">氏    名
</t>
    </r>
    <r>
      <rPr>
        <sz val="10"/>
        <rFont val="ＭＳ 明朝"/>
        <family val="1"/>
        <charset val="128"/>
      </rPr>
      <t>(法人経営にあっては役員の氏名）</t>
    </r>
    <phoneticPr fontId="2"/>
  </si>
  <si>
    <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</si>
</sst>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General&quot;時間&quot;"/>
    <numFmt numFmtId="179" formatCode="#,##0&quot;千円&quot;"/>
    <numFmt numFmtId="180" formatCode="\(@\)"/>
    <numFmt numFmtId="181" formatCode="0_ "/>
    <numFmt numFmtId="182" formatCode="#,##0;[Red]#,##0"/>
  </numFmts>
  <fonts count="30"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10"/>
      <color rgb="FF000000"/>
      <name val="ＭＳ 明朝"/>
      <family val="1"/>
      <charset val="128"/>
    </font>
    <font>
      <sz val="9"/>
      <name val="ＭＳ 明朝"/>
      <family val="1"/>
      <charset val="128"/>
    </font>
    <font>
      <sz val="6"/>
      <name val="ＭＳ 明朝"/>
      <family val="1"/>
      <charset val="128"/>
    </font>
    <font>
      <sz val="10"/>
      <color rgb="FF000000"/>
      <name val="Times New Roman"/>
      <family val="1"/>
    </font>
    <font>
      <sz val="10"/>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sz val="11"/>
      <name val="ＭＳ Ｐ明朝"/>
      <family val="1"/>
      <charset val="128"/>
    </font>
    <font>
      <sz val="9"/>
      <color indexed="81"/>
      <name val="ＭＳ Ｐゴシック"/>
      <family val="3"/>
      <charset val="128"/>
    </font>
    <font>
      <sz val="12"/>
      <name val="ＭＳ Ｐ明朝"/>
      <family val="1"/>
      <charset val="128"/>
    </font>
    <font>
      <sz val="8"/>
      <name val="ＭＳ Ｐゴシック"/>
      <family val="3"/>
      <charset val="128"/>
    </font>
    <font>
      <sz val="6"/>
      <name val="ＭＳ Ｐ明朝"/>
      <family val="1"/>
      <charset val="128"/>
    </font>
    <font>
      <sz val="11"/>
      <name val="ＭＳ 明朝"/>
      <family val="1"/>
      <charset val="128"/>
    </font>
    <font>
      <sz val="11"/>
      <color rgb="FF000000"/>
      <name val="ＭＳ 明朝"/>
      <family val="1"/>
      <charset val="128"/>
    </font>
    <font>
      <sz val="18"/>
      <name val="ＭＳ Ｐゴシック"/>
      <family val="3"/>
      <charset val="128"/>
    </font>
    <font>
      <b/>
      <sz val="16"/>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b/>
      <sz val="14"/>
      <name val="ＭＳ Ｐゴシック"/>
      <family val="3"/>
      <charset val="128"/>
    </font>
    <font>
      <b/>
      <sz val="10"/>
      <name val="ＭＳ Ｐゴシック"/>
      <family val="3"/>
      <charset val="128"/>
    </font>
  </fonts>
  <fills count="10">
    <fill>
      <patternFill patternType="none"/>
    </fill>
    <fill>
      <patternFill patternType="gray125"/>
    </fill>
    <fill>
      <patternFill patternType="gray125">
        <fgColor indexed="9"/>
      </patternFill>
    </fill>
    <fill>
      <patternFill patternType="solid">
        <fgColor indexed="65"/>
        <bgColor indexed="9"/>
      </patternFill>
    </fill>
    <fill>
      <patternFill patternType="solid">
        <fgColor indexed="9"/>
        <bgColor indexed="64"/>
      </patternFill>
    </fill>
    <fill>
      <patternFill patternType="gray125">
        <fgColor indexed="44"/>
      </patternFill>
    </fill>
    <fill>
      <patternFill patternType="solid">
        <fgColor theme="2"/>
        <bgColor indexed="64"/>
      </patternFill>
    </fill>
    <fill>
      <patternFill patternType="gray125">
        <fgColor indexed="9"/>
        <bgColor theme="0" tint="-0.14999847407452621"/>
      </patternFill>
    </fill>
    <fill>
      <patternFill patternType="solid">
        <fgColor theme="0" tint="-0.14999847407452621"/>
        <bgColor indexed="64"/>
      </patternFill>
    </fill>
    <fill>
      <patternFill patternType="solid">
        <fgColor theme="0" tint="-0.14999847407452621"/>
        <bgColor indexed="9"/>
      </patternFill>
    </fill>
  </fills>
  <borders count="15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rgb="FF000000"/>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hair">
        <color indexed="64"/>
      </left>
      <right/>
      <top style="thin">
        <color rgb="FF000000"/>
      </top>
      <bottom style="medium">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top style="thin">
        <color indexed="64"/>
      </top>
      <bottom style="double">
        <color indexed="64"/>
      </bottom>
      <diagonal style="hair">
        <color indexed="64"/>
      </diagonal>
    </border>
    <border diagonalUp="1">
      <left/>
      <right style="thin">
        <color indexed="64"/>
      </right>
      <top style="thin">
        <color indexed="64"/>
      </top>
      <bottom style="double">
        <color indexed="64"/>
      </bottom>
      <diagonal style="hair">
        <color indexed="64"/>
      </diagonal>
    </border>
    <border>
      <left style="double">
        <color indexed="64"/>
      </left>
      <right/>
      <top style="medium">
        <color indexed="64"/>
      </top>
      <bottom style="medium">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rgb="FF000000"/>
      </right>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double">
        <color auto="1"/>
      </top>
      <bottom/>
      <diagonal/>
    </border>
    <border>
      <left/>
      <right style="thin">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thin">
        <color rgb="FF000000"/>
      </top>
      <bottom style="medium">
        <color indexed="64"/>
      </bottom>
      <diagonal/>
    </border>
  </borders>
  <cellStyleXfs count="6">
    <xf numFmtId="0" fontId="0" fillId="0" borderId="0"/>
    <xf numFmtId="0" fontId="7" fillId="0" borderId="0"/>
    <xf numFmtId="38" fontId="11" fillId="0" borderId="0" applyFont="0" applyFill="0" applyBorder="0" applyAlignment="0" applyProtection="0">
      <alignment vertical="center"/>
    </xf>
    <xf numFmtId="0" fontId="12" fillId="0" borderId="0"/>
    <xf numFmtId="0" fontId="12" fillId="0" borderId="0"/>
    <xf numFmtId="38" fontId="12" fillId="0" borderId="0" applyFont="0" applyFill="0" applyBorder="0" applyAlignment="0" applyProtection="0"/>
  </cellStyleXfs>
  <cellXfs count="759">
    <xf numFmtId="0" fontId="0" fillId="0" borderId="0" xfId="0" applyAlignment="1">
      <alignment horizontal="left" vertical="top"/>
    </xf>
    <xf numFmtId="0" fontId="3"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3" fillId="0" borderId="29" xfId="0" applyFont="1" applyBorder="1" applyAlignment="1">
      <alignment vertical="center" wrapText="1"/>
    </xf>
    <xf numFmtId="0" fontId="3" fillId="0" borderId="0" xfId="0" applyFont="1" applyAlignment="1">
      <alignment vertical="center" wrapText="1"/>
    </xf>
    <xf numFmtId="0" fontId="3" fillId="0" borderId="55" xfId="0" applyFont="1" applyBorder="1" applyAlignment="1">
      <alignment horizontal="left" vertical="center"/>
    </xf>
    <xf numFmtId="0" fontId="3" fillId="0" borderId="47" xfId="0" applyFont="1" applyBorder="1" applyAlignment="1">
      <alignment vertical="center" wrapText="1"/>
    </xf>
    <xf numFmtId="0" fontId="3" fillId="0" borderId="0" xfId="0" applyFont="1" applyAlignment="1">
      <alignment horizontal="left" vertical="center"/>
    </xf>
    <xf numFmtId="0" fontId="8" fillId="0" borderId="0" xfId="0" applyFont="1" applyAlignment="1">
      <alignment horizontal="center" vertical="center" wrapText="1"/>
    </xf>
    <xf numFmtId="0" fontId="1" fillId="0" borderId="42"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47" xfId="0" applyFont="1" applyBorder="1" applyAlignment="1">
      <alignment horizontal="right" vertical="center"/>
    </xf>
    <xf numFmtId="0" fontId="13" fillId="0" borderId="0" xfId="3" applyFont="1" applyAlignment="1">
      <alignment vertical="center"/>
    </xf>
    <xf numFmtId="0" fontId="16" fillId="0" borderId="0" xfId="3" applyFont="1" applyAlignment="1">
      <alignment vertical="center"/>
    </xf>
    <xf numFmtId="0" fontId="16" fillId="0" borderId="0" xfId="3" applyFont="1" applyAlignment="1">
      <alignment vertical="center" shrinkToFit="1"/>
    </xf>
    <xf numFmtId="0" fontId="14" fillId="0" borderId="0" xfId="3" applyFont="1" applyAlignment="1">
      <alignment vertical="center"/>
    </xf>
    <xf numFmtId="0" fontId="14" fillId="0" borderId="11" xfId="3" applyFont="1" applyBorder="1" applyAlignment="1">
      <alignment vertical="center"/>
    </xf>
    <xf numFmtId="0" fontId="19" fillId="0" borderId="0" xfId="3" applyFont="1" applyAlignment="1">
      <alignment vertical="center"/>
    </xf>
    <xf numFmtId="0" fontId="3" fillId="0" borderId="72"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0" xfId="0" applyFont="1" applyAlignment="1">
      <alignment horizontal="right" vertical="center"/>
    </xf>
    <xf numFmtId="179" fontId="12" fillId="0" borderId="0" xfId="5" applyNumberFormat="1" applyAlignment="1" applyProtection="1">
      <alignment vertical="center"/>
      <protection locked="0"/>
    </xf>
    <xf numFmtId="0" fontId="12" fillId="0" borderId="0" xfId="3" applyAlignment="1" applyProtection="1">
      <alignment horizontal="center" vertical="center"/>
      <protection locked="0"/>
    </xf>
    <xf numFmtId="0" fontId="14" fillId="0" borderId="0" xfId="3" applyFont="1" applyAlignment="1">
      <alignment vertical="center" shrinkToFit="1"/>
    </xf>
    <xf numFmtId="176" fontId="12" fillId="3" borderId="0" xfId="3" applyNumberFormat="1" applyFill="1" applyAlignment="1">
      <alignment vertical="center" shrinkToFit="1"/>
    </xf>
    <xf numFmtId="0" fontId="12" fillId="0" borderId="0" xfId="3" applyAlignment="1">
      <alignment vertical="center"/>
    </xf>
    <xf numFmtId="0" fontId="14" fillId="0" borderId="11" xfId="3" applyFont="1" applyBorder="1" applyAlignment="1">
      <alignment horizontal="center" vertical="center" shrinkToFit="1"/>
    </xf>
    <xf numFmtId="0" fontId="19" fillId="0" borderId="0" xfId="3" applyFont="1" applyAlignment="1" applyProtection="1">
      <alignment horizontal="center" vertical="center" shrinkToFit="1"/>
      <protection locked="0"/>
    </xf>
    <xf numFmtId="178" fontId="19" fillId="0" borderId="0" xfId="3" applyNumberFormat="1" applyFont="1" applyAlignment="1" applyProtection="1">
      <alignment vertical="center"/>
      <protection locked="0"/>
    </xf>
    <xf numFmtId="0" fontId="19" fillId="0" borderId="0" xfId="3" applyFont="1" applyAlignment="1" applyProtection="1">
      <alignment horizontal="right" vertical="center"/>
      <protection locked="0"/>
    </xf>
    <xf numFmtId="179" fontId="19" fillId="0" borderId="0" xfId="5" applyNumberFormat="1" applyFont="1" applyAlignment="1" applyProtection="1">
      <alignment vertical="center"/>
      <protection locked="0"/>
    </xf>
    <xf numFmtId="0" fontId="19" fillId="0" borderId="0" xfId="3" applyFont="1" applyAlignment="1" applyProtection="1">
      <alignment horizontal="center" vertical="center"/>
      <protection locked="0"/>
    </xf>
    <xf numFmtId="0" fontId="22" fillId="0" borderId="145" xfId="0" applyFont="1" applyBorder="1" applyAlignment="1">
      <alignment horizontal="left" vertical="center"/>
    </xf>
    <xf numFmtId="0" fontId="22" fillId="0" borderId="146" xfId="0" applyFont="1" applyBorder="1" applyAlignment="1">
      <alignment horizontal="left" vertical="center"/>
    </xf>
    <xf numFmtId="0" fontId="22" fillId="0" borderId="147" xfId="0" applyFont="1" applyBorder="1" applyAlignment="1">
      <alignment horizontal="left" vertical="center"/>
    </xf>
    <xf numFmtId="0" fontId="4" fillId="4" borderId="23" xfId="3" applyFont="1" applyFill="1" applyBorder="1" applyAlignment="1">
      <alignment horizontal="center" vertical="center" wrapText="1"/>
    </xf>
    <xf numFmtId="0" fontId="4" fillId="4" borderId="12" xfId="3" applyFont="1" applyFill="1" applyBorder="1" applyAlignment="1">
      <alignment horizontal="center" vertical="center" wrapText="1"/>
    </xf>
    <xf numFmtId="0" fontId="4" fillId="4" borderId="9" xfId="3" applyFont="1" applyFill="1" applyBorder="1" applyAlignment="1">
      <alignment horizontal="center" vertical="center" wrapText="1"/>
    </xf>
    <xf numFmtId="0" fontId="23" fillId="0" borderId="0" xfId="3" applyFont="1" applyAlignment="1">
      <alignment horizontal="center" vertical="center" shrinkToFit="1"/>
    </xf>
    <xf numFmtId="0" fontId="1" fillId="4" borderId="0" xfId="3" applyFont="1" applyFill="1" applyAlignment="1">
      <alignment horizontal="center" vertical="center"/>
    </xf>
    <xf numFmtId="0" fontId="4" fillId="4" borderId="0" xfId="3" applyFont="1" applyFill="1" applyAlignment="1">
      <alignment horizontal="center" vertical="center"/>
    </xf>
    <xf numFmtId="0" fontId="4" fillId="4" borderId="0" xfId="3" applyFont="1" applyFill="1" applyAlignment="1">
      <alignment horizontal="center" vertical="center" wrapText="1"/>
    </xf>
    <xf numFmtId="0" fontId="1" fillId="0" borderId="19" xfId="3" applyFont="1" applyBorder="1" applyAlignment="1">
      <alignment vertical="center" shrinkToFit="1"/>
    </xf>
    <xf numFmtId="0" fontId="1" fillId="0" borderId="9" xfId="3" applyFont="1" applyBorder="1" applyAlignment="1">
      <alignment horizontal="left" vertical="center" shrinkToFit="1"/>
    </xf>
    <xf numFmtId="0" fontId="25" fillId="0" borderId="0" xfId="3" applyFont="1" applyAlignment="1">
      <alignment vertical="center"/>
    </xf>
    <xf numFmtId="0" fontId="15" fillId="0" borderId="0" xfId="3" applyFont="1" applyAlignment="1">
      <alignment vertical="center"/>
    </xf>
    <xf numFmtId="176" fontId="15" fillId="0" borderId="19" xfId="3" applyNumberFormat="1" applyFont="1" applyBorder="1" applyAlignment="1" applyProtection="1">
      <alignment horizontal="right" vertical="center"/>
      <protection locked="0"/>
    </xf>
    <xf numFmtId="176" fontId="15" fillId="0" borderId="19" xfId="3" applyNumberFormat="1" applyFont="1" applyBorder="1" applyAlignment="1" applyProtection="1">
      <alignment vertical="center"/>
      <protection locked="0"/>
    </xf>
    <xf numFmtId="176" fontId="15" fillId="0" borderId="11" xfId="3" applyNumberFormat="1" applyFont="1" applyBorder="1" applyAlignment="1" applyProtection="1">
      <alignment vertical="center"/>
      <protection locked="0"/>
    </xf>
    <xf numFmtId="0" fontId="12" fillId="0" borderId="9" xfId="3" applyBorder="1" applyAlignment="1" applyProtection="1">
      <alignment horizontal="center" vertical="center" shrinkToFit="1"/>
      <protection locked="0"/>
    </xf>
    <xf numFmtId="0" fontId="12" fillId="0" borderId="23" xfId="3" applyBorder="1" applyAlignment="1" applyProtection="1">
      <alignment horizontal="center" vertical="center" shrinkToFit="1"/>
      <protection locked="0"/>
    </xf>
    <xf numFmtId="0" fontId="21" fillId="0" borderId="11" xfId="0" applyFont="1" applyBorder="1" applyAlignment="1">
      <alignment vertical="center" shrinkToFit="1"/>
    </xf>
    <xf numFmtId="0" fontId="21" fillId="0" borderId="52" xfId="0" applyFont="1" applyBorder="1" applyAlignment="1">
      <alignment vertical="center" shrinkToFit="1"/>
    </xf>
    <xf numFmtId="0" fontId="3" fillId="0" borderId="46" xfId="0" applyFont="1" applyBorder="1" applyAlignment="1">
      <alignment horizontal="left"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1" fillId="0" borderId="0" xfId="0" applyFont="1" applyAlignment="1">
      <alignment vertical="center" wrapText="1"/>
    </xf>
    <xf numFmtId="0" fontId="25" fillId="0" borderId="10" xfId="3" applyFont="1" applyBorder="1" applyAlignment="1">
      <alignment horizontal="center" vertical="center"/>
    </xf>
    <xf numFmtId="0" fontId="15" fillId="0" borderId="10" xfId="3" applyFont="1" applyBorder="1" applyAlignment="1" applyProtection="1">
      <alignment horizontal="center" vertical="center"/>
      <protection locked="0"/>
    </xf>
    <xf numFmtId="0" fontId="14" fillId="0" borderId="19" xfId="3" applyFont="1" applyBorder="1" applyAlignment="1">
      <alignment horizontal="center" vertical="center"/>
    </xf>
    <xf numFmtId="0" fontId="14" fillId="0" borderId="11" xfId="3" applyFont="1" applyBorder="1" applyAlignment="1">
      <alignment horizontal="center" vertical="center"/>
    </xf>
    <xf numFmtId="0" fontId="15" fillId="0" borderId="13" xfId="3" applyFont="1" applyBorder="1" applyAlignment="1">
      <alignment vertical="center"/>
    </xf>
    <xf numFmtId="0" fontId="16" fillId="0" borderId="13" xfId="3" applyFont="1" applyBorder="1" applyAlignment="1">
      <alignment horizontal="center" vertical="center"/>
    </xf>
    <xf numFmtId="0" fontId="16" fillId="0" borderId="13" xfId="3" applyFont="1" applyBorder="1" applyAlignment="1">
      <alignment vertical="center"/>
    </xf>
    <xf numFmtId="0" fontId="16" fillId="0" borderId="14" xfId="3" applyFont="1" applyBorder="1" applyAlignment="1">
      <alignment vertical="center"/>
    </xf>
    <xf numFmtId="0" fontId="16" fillId="0" borderId="0" xfId="3" applyFont="1" applyAlignment="1">
      <alignment horizontal="center" vertical="center"/>
    </xf>
    <xf numFmtId="0" fontId="16" fillId="0" borderId="89" xfId="3" applyFont="1" applyBorder="1" applyAlignment="1">
      <alignment vertical="center"/>
    </xf>
    <xf numFmtId="0" fontId="16" fillId="0" borderId="16" xfId="3" applyFont="1" applyBorder="1" applyAlignment="1">
      <alignment vertical="center"/>
    </xf>
    <xf numFmtId="0" fontId="16" fillId="0" borderId="17" xfId="3" applyFont="1" applyBorder="1" applyAlignment="1">
      <alignment vertical="center"/>
    </xf>
    <xf numFmtId="0" fontId="14" fillId="0" borderId="13" xfId="3" applyFont="1" applyBorder="1" applyAlignment="1">
      <alignment vertical="center" shrinkToFit="1"/>
    </xf>
    <xf numFmtId="176" fontId="12" fillId="3" borderId="13" xfId="3" applyNumberFormat="1" applyFill="1" applyBorder="1" applyAlignment="1">
      <alignment vertical="center" shrinkToFit="1"/>
    </xf>
    <xf numFmtId="0" fontId="12" fillId="0" borderId="126" xfId="3" applyBorder="1" applyAlignment="1" applyProtection="1">
      <alignment horizontal="centerContinuous" vertical="center" shrinkToFit="1"/>
      <protection locked="0"/>
    </xf>
    <xf numFmtId="0" fontId="12" fillId="0" borderId="127" xfId="3" applyBorder="1" applyAlignment="1" applyProtection="1">
      <alignment horizontal="centerContinuous" vertical="center" shrinkToFit="1"/>
      <protection locked="0"/>
    </xf>
    <xf numFmtId="179" fontId="14" fillId="0" borderId="127" xfId="5" applyNumberFormat="1" applyFont="1" applyBorder="1" applyAlignment="1" applyProtection="1">
      <alignment horizontal="centerContinuous" vertical="center" wrapText="1"/>
      <protection locked="0"/>
    </xf>
    <xf numFmtId="179" fontId="14" fillId="0" borderId="127" xfId="5" applyNumberFormat="1" applyFont="1" applyBorder="1" applyAlignment="1" applyProtection="1">
      <alignment horizontal="centerContinuous" vertical="center"/>
      <protection locked="0"/>
    </xf>
    <xf numFmtId="179" fontId="12" fillId="0" borderId="127" xfId="5" applyNumberFormat="1" applyBorder="1" applyAlignment="1" applyProtection="1">
      <alignment horizontal="centerContinuous" vertical="center"/>
      <protection locked="0"/>
    </xf>
    <xf numFmtId="0" fontId="12" fillId="0" borderId="127" xfId="3" applyBorder="1" applyAlignment="1" applyProtection="1">
      <alignment horizontal="centerContinuous" vertical="center"/>
      <protection locked="0"/>
    </xf>
    <xf numFmtId="0" fontId="13" fillId="0" borderId="127" xfId="3" applyFont="1" applyBorder="1" applyAlignment="1">
      <alignment horizontal="centerContinuous" vertical="center"/>
    </xf>
    <xf numFmtId="178" fontId="19" fillId="0" borderId="18" xfId="3" applyNumberFormat="1" applyFont="1" applyBorder="1" applyAlignment="1" applyProtection="1">
      <alignment vertical="center"/>
      <protection locked="0"/>
    </xf>
    <xf numFmtId="179" fontId="19" fillId="0" borderId="0" xfId="5" applyNumberFormat="1" applyFont="1" applyBorder="1" applyAlignment="1" applyProtection="1">
      <alignment vertical="center"/>
      <protection locked="0"/>
    </xf>
    <xf numFmtId="177" fontId="19" fillId="0" borderId="0" xfId="5" applyNumberFormat="1" applyFont="1" applyBorder="1" applyAlignment="1" applyProtection="1">
      <alignment horizontal="center" vertical="center"/>
      <protection locked="0"/>
    </xf>
    <xf numFmtId="179" fontId="19" fillId="0" borderId="0" xfId="5" applyNumberFormat="1" applyFont="1" applyBorder="1" applyAlignment="1" applyProtection="1">
      <alignment vertical="center" wrapText="1"/>
      <protection locked="0"/>
    </xf>
    <xf numFmtId="178" fontId="27" fillId="0" borderId="18" xfId="3" applyNumberFormat="1" applyFont="1" applyBorder="1" applyAlignment="1" applyProtection="1">
      <alignment vertical="center"/>
      <protection locked="0"/>
    </xf>
    <xf numFmtId="178" fontId="19" fillId="0" borderId="0" xfId="3" applyNumberFormat="1" applyFont="1" applyAlignment="1" applyProtection="1">
      <alignment vertical="center" wrapText="1"/>
      <protection locked="0"/>
    </xf>
    <xf numFmtId="0" fontId="19" fillId="0" borderId="0" xfId="5" applyNumberFormat="1" applyFont="1" applyBorder="1" applyAlignment="1" applyProtection="1">
      <alignment horizontal="center" vertical="center"/>
      <protection locked="0"/>
    </xf>
    <xf numFmtId="0" fontId="19" fillId="0" borderId="0" xfId="5" applyNumberFormat="1" applyFont="1" applyBorder="1" applyAlignment="1" applyProtection="1">
      <alignment vertical="center" wrapText="1"/>
      <protection locked="0"/>
    </xf>
    <xf numFmtId="179" fontId="19" fillId="0" borderId="0" xfId="5" applyNumberFormat="1" applyFont="1" applyBorder="1" applyAlignment="1" applyProtection="1">
      <alignment horizontal="center" vertical="center"/>
      <protection locked="0"/>
    </xf>
    <xf numFmtId="0" fontId="19" fillId="0" borderId="0" xfId="5" applyNumberFormat="1" applyFont="1" applyBorder="1" applyAlignment="1" applyProtection="1">
      <alignment vertical="center"/>
      <protection locked="0"/>
    </xf>
    <xf numFmtId="179" fontId="27" fillId="0" borderId="19" xfId="5" applyNumberFormat="1" applyFont="1" applyBorder="1" applyAlignment="1" applyProtection="1">
      <alignment horizontal="center" vertical="center"/>
      <protection locked="0"/>
    </xf>
    <xf numFmtId="179" fontId="28" fillId="0" borderId="13" xfId="5" applyNumberFormat="1" applyFont="1" applyBorder="1" applyAlignment="1" applyProtection="1">
      <alignment vertical="center"/>
      <protection locked="0"/>
    </xf>
    <xf numFmtId="179" fontId="19" fillId="0" borderId="13" xfId="5" applyNumberFormat="1" applyFont="1" applyBorder="1" applyAlignment="1" applyProtection="1">
      <alignment vertical="center"/>
      <protection locked="0"/>
    </xf>
    <xf numFmtId="179" fontId="27" fillId="0" borderId="16" xfId="5" applyNumberFormat="1" applyFont="1" applyBorder="1" applyAlignment="1" applyProtection="1">
      <alignment horizontal="center" vertical="center"/>
      <protection locked="0"/>
    </xf>
    <xf numFmtId="179" fontId="19" fillId="0" borderId="16" xfId="5" applyNumberFormat="1" applyFont="1" applyBorder="1" applyAlignment="1" applyProtection="1">
      <alignment vertical="center"/>
      <protection locked="0"/>
    </xf>
    <xf numFmtId="177" fontId="12" fillId="6" borderId="0" xfId="5" applyNumberFormat="1" applyFont="1" applyFill="1" applyBorder="1" applyAlignment="1" applyProtection="1">
      <alignment vertical="center"/>
      <protection locked="0"/>
    </xf>
    <xf numFmtId="0" fontId="18" fillId="0" borderId="13" xfId="3" applyFont="1" applyBorder="1" applyAlignment="1">
      <alignment vertical="center"/>
    </xf>
    <xf numFmtId="0" fontId="18" fillId="0" borderId="0" xfId="3" applyFont="1" applyAlignment="1">
      <alignment vertical="center"/>
    </xf>
    <xf numFmtId="0" fontId="19" fillId="0" borderId="17" xfId="3" applyFont="1" applyBorder="1" applyAlignment="1" applyProtection="1">
      <alignment horizontal="center" vertical="center"/>
      <protection locked="0"/>
    </xf>
    <xf numFmtId="0" fontId="13" fillId="0" borderId="113" xfId="3" applyFont="1" applyBorder="1" applyAlignment="1">
      <alignment vertical="center"/>
    </xf>
    <xf numFmtId="0" fontId="16" fillId="0" borderId="153" xfId="3" applyFont="1" applyBorder="1" applyAlignment="1">
      <alignment vertical="center"/>
    </xf>
    <xf numFmtId="0" fontId="3" fillId="0" borderId="0" xfId="0" applyFont="1" applyAlignment="1" applyProtection="1">
      <alignment horizontal="right" vertical="center"/>
      <protection locked="0"/>
    </xf>
    <xf numFmtId="0" fontId="3" fillId="0" borderId="85" xfId="0" applyFont="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177" fontId="3" fillId="0" borderId="31" xfId="0" applyNumberFormat="1" applyFont="1" applyBorder="1" applyAlignment="1" applyProtection="1">
      <alignment vertical="center" shrinkToFit="1"/>
      <protection locked="0"/>
    </xf>
    <xf numFmtId="0" fontId="3" fillId="0" borderId="31" xfId="0" applyFont="1" applyBorder="1" applyAlignment="1" applyProtection="1">
      <alignment vertical="center" shrinkToFit="1"/>
      <protection locked="0"/>
    </xf>
    <xf numFmtId="0" fontId="3" fillId="0" borderId="10" xfId="0" applyFont="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0" fontId="3" fillId="0" borderId="63"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24" xfId="0" applyFont="1" applyBorder="1" applyAlignment="1" applyProtection="1">
      <alignment vertical="center" shrinkToFit="1"/>
      <protection locked="0"/>
    </xf>
    <xf numFmtId="0" fontId="3" fillId="0" borderId="81" xfId="0" applyFont="1" applyBorder="1" applyAlignment="1" applyProtection="1">
      <alignment vertical="center" shrinkToFit="1"/>
      <protection locked="0"/>
    </xf>
    <xf numFmtId="0" fontId="3" fillId="0" borderId="54" xfId="0" applyFont="1" applyBorder="1" applyAlignment="1" applyProtection="1">
      <alignment vertical="center" shrinkToFit="1"/>
      <protection locked="0"/>
    </xf>
    <xf numFmtId="0" fontId="3" fillId="0" borderId="47" xfId="0" applyFont="1" applyBorder="1" applyAlignment="1" applyProtection="1">
      <alignment vertical="center" shrinkToFit="1"/>
      <protection locked="0"/>
    </xf>
    <xf numFmtId="0" fontId="3" fillId="0" borderId="52"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36" xfId="0" applyFont="1" applyBorder="1" applyAlignment="1" applyProtection="1">
      <alignment horizontal="center" vertical="center"/>
      <protection locked="0"/>
    </xf>
    <xf numFmtId="0" fontId="3" fillId="0" borderId="29" xfId="0" applyFont="1" applyBorder="1" applyAlignment="1" applyProtection="1">
      <alignment vertical="center" wrapText="1"/>
      <protection locked="0"/>
    </xf>
    <xf numFmtId="0" fontId="3" fillId="0" borderId="36" xfId="0" applyFont="1" applyBorder="1" applyAlignment="1" applyProtection="1">
      <alignment horizontal="center" vertical="center" wrapText="1"/>
      <protection locked="0"/>
    </xf>
    <xf numFmtId="0" fontId="3" fillId="0" borderId="97"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22" fillId="0" borderId="148" xfId="0" applyFont="1" applyBorder="1" applyAlignment="1" applyProtection="1">
      <alignment horizontal="center" vertical="center" shrinkToFit="1"/>
      <protection locked="0"/>
    </xf>
    <xf numFmtId="0" fontId="22" fillId="0" borderId="146" xfId="0" applyFont="1" applyBorder="1" applyAlignment="1" applyProtection="1">
      <alignment horizontal="center" vertical="center" shrinkToFit="1"/>
      <protection locked="0"/>
    </xf>
    <xf numFmtId="0" fontId="22" fillId="0" borderId="147"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8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1" fillId="0" borderId="16"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179" fontId="28" fillId="8" borderId="16" xfId="5" applyNumberFormat="1" applyFont="1" applyFill="1" applyBorder="1" applyAlignment="1" applyProtection="1">
      <alignment horizontal="centerContinuous" vertical="top"/>
    </xf>
    <xf numFmtId="179" fontId="28" fillId="8" borderId="16" xfId="5" applyNumberFormat="1" applyFont="1" applyFill="1" applyBorder="1" applyAlignment="1" applyProtection="1">
      <alignment horizontal="centerContinuous" vertical="center"/>
      <protection locked="0"/>
    </xf>
    <xf numFmtId="177" fontId="3" fillId="0" borderId="93" xfId="0" applyNumberFormat="1" applyFont="1" applyBorder="1" applyAlignment="1" applyProtection="1">
      <alignment vertical="center" shrinkToFit="1"/>
      <protection locked="0"/>
    </xf>
    <xf numFmtId="0" fontId="3" fillId="0" borderId="93" xfId="0" applyFont="1" applyBorder="1" applyAlignment="1" applyProtection="1">
      <alignment vertical="center" shrinkToFit="1"/>
      <protection locked="0"/>
    </xf>
    <xf numFmtId="177" fontId="3" fillId="0" borderId="157" xfId="0" applyNumberFormat="1" applyFont="1" applyBorder="1" applyAlignment="1" applyProtection="1">
      <alignment vertical="center" shrinkToFit="1"/>
      <protection locked="0"/>
    </xf>
    <xf numFmtId="0" fontId="3" fillId="0" borderId="48" xfId="0" applyFont="1" applyBorder="1" applyAlignment="1" applyProtection="1">
      <alignment vertical="center" shrinkToFit="1"/>
      <protection locked="0"/>
    </xf>
    <xf numFmtId="176" fontId="25" fillId="6" borderId="0" xfId="3" applyNumberFormat="1" applyFont="1" applyFill="1" applyAlignment="1">
      <alignment horizontal="right" vertical="center"/>
    </xf>
    <xf numFmtId="180" fontId="1" fillId="0" borderId="0" xfId="3" applyNumberFormat="1" applyFont="1" applyAlignment="1">
      <alignment horizontal="center" vertical="center" shrinkToFit="1"/>
    </xf>
    <xf numFmtId="0" fontId="15" fillId="0" borderId="9" xfId="3" applyFont="1" applyBorder="1" applyAlignment="1">
      <alignment horizontal="center" vertical="center"/>
    </xf>
    <xf numFmtId="0" fontId="1" fillId="4" borderId="83" xfId="3" applyFont="1" applyFill="1" applyBorder="1" applyAlignment="1">
      <alignment vertical="center" shrinkToFit="1"/>
    </xf>
    <xf numFmtId="0" fontId="1" fillId="0" borderId="9" xfId="3" applyFont="1" applyBorder="1" applyAlignment="1">
      <alignment horizontal="center" vertical="center" shrinkToFit="1"/>
    </xf>
    <xf numFmtId="0" fontId="1" fillId="0" borderId="10" xfId="3" applyFont="1" applyBorder="1" applyAlignment="1">
      <alignment horizontal="left" vertical="center" shrinkToFit="1"/>
    </xf>
    <xf numFmtId="0" fontId="15" fillId="0" borderId="0" xfId="3" applyFont="1" applyAlignment="1">
      <alignment vertical="center" shrinkToFit="1"/>
    </xf>
    <xf numFmtId="0" fontId="4" fillId="0" borderId="0" xfId="3" applyFont="1" applyAlignment="1">
      <alignment horizontal="center" vertical="center" shrinkToFit="1"/>
    </xf>
    <xf numFmtId="0" fontId="1" fillId="4" borderId="9" xfId="3" applyFont="1" applyFill="1" applyBorder="1" applyAlignment="1">
      <alignment vertical="center" shrinkToFit="1"/>
    </xf>
    <xf numFmtId="0" fontId="1" fillId="0" borderId="83" xfId="3" applyFont="1" applyBorder="1" applyAlignment="1">
      <alignment horizontal="center" vertical="center" shrinkToFit="1"/>
    </xf>
    <xf numFmtId="0" fontId="1" fillId="0" borderId="19" xfId="3" applyFont="1" applyBorder="1" applyAlignment="1">
      <alignment horizontal="left" vertical="center" shrinkToFit="1"/>
    </xf>
    <xf numFmtId="0" fontId="1" fillId="0" borderId="13" xfId="3" applyFont="1" applyBorder="1" applyAlignment="1">
      <alignment vertical="center" shrinkToFit="1"/>
    </xf>
    <xf numFmtId="0" fontId="1" fillId="0" borderId="16" xfId="3" applyFont="1" applyBorder="1" applyAlignment="1">
      <alignment vertical="center" shrinkToFit="1"/>
    </xf>
    <xf numFmtId="0" fontId="12" fillId="0" borderId="0" xfId="3" applyAlignment="1">
      <alignment horizontal="center" vertical="center"/>
    </xf>
    <xf numFmtId="0" fontId="12" fillId="0" borderId="0" xfId="3" applyAlignment="1">
      <alignment vertical="center" shrinkToFit="1"/>
    </xf>
    <xf numFmtId="0" fontId="3" fillId="0" borderId="96"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3" fillId="0" borderId="102"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3" fillId="0" borderId="47" xfId="0" applyFont="1" applyBorder="1" applyAlignment="1" applyProtection="1">
      <alignment horizontal="left" vertical="center"/>
      <protection locked="0"/>
    </xf>
    <xf numFmtId="0" fontId="3" fillId="0" borderId="149"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50" xfId="0" applyFont="1" applyBorder="1" applyAlignment="1" applyProtection="1">
      <alignment horizontal="right" vertical="center" shrinkToFit="1"/>
      <protection locked="0"/>
    </xf>
    <xf numFmtId="0" fontId="3" fillId="0" borderId="51"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0" fontId="3" fillId="0" borderId="101"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100"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7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48" xfId="0" applyFont="1" applyBorder="1" applyAlignment="1">
      <alignment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0" xfId="0" applyFont="1" applyAlignment="1">
      <alignment horizontal="center" vertical="center" wrapText="1"/>
    </xf>
    <xf numFmtId="0" fontId="4" fillId="0" borderId="6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43"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1" fillId="0" borderId="4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177" fontId="1" fillId="8" borderId="10" xfId="0" applyNumberFormat="1" applyFont="1" applyFill="1" applyBorder="1" applyAlignment="1">
      <alignment horizontal="right" vertical="center" shrinkToFit="1"/>
    </xf>
    <xf numFmtId="177" fontId="1" fillId="8" borderId="19" xfId="0" applyNumberFormat="1" applyFont="1" applyFill="1" applyBorder="1" applyAlignment="1">
      <alignment horizontal="right" vertical="center"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8" borderId="10" xfId="0" applyFont="1" applyFill="1" applyBorder="1" applyAlignment="1">
      <alignment horizontal="right" vertical="center" shrinkToFit="1"/>
    </xf>
    <xf numFmtId="0" fontId="1" fillId="8" borderId="19" xfId="0" applyFont="1" applyFill="1" applyBorder="1" applyAlignment="1">
      <alignment horizontal="right" vertical="center" shrinkToFit="1"/>
    </xf>
    <xf numFmtId="0" fontId="4" fillId="0" borderId="50" xfId="0" applyFont="1" applyBorder="1" applyAlignment="1">
      <alignment horizontal="center" vertical="center" wrapText="1" shrinkToFit="1"/>
    </xf>
    <xf numFmtId="0" fontId="4" fillId="0" borderId="51"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177" fontId="1" fillId="8" borderId="50" xfId="0" applyNumberFormat="1" applyFont="1" applyFill="1" applyBorder="1" applyAlignment="1">
      <alignment horizontal="right" vertical="center" shrinkToFit="1"/>
    </xf>
    <xf numFmtId="177" fontId="1" fillId="8" borderId="51" xfId="0" applyNumberFormat="1" applyFont="1" applyFill="1" applyBorder="1" applyAlignment="1">
      <alignment horizontal="right" vertical="center" shrinkToFit="1"/>
    </xf>
    <xf numFmtId="0" fontId="1" fillId="0" borderId="6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63" xfId="0" applyFont="1" applyBorder="1" applyAlignment="1">
      <alignment horizontal="center" vertical="center" shrinkToFit="1"/>
    </xf>
    <xf numFmtId="0" fontId="4" fillId="0" borderId="34" xfId="0" applyFont="1" applyBorder="1" applyAlignment="1">
      <alignment horizontal="center" vertical="center" wrapText="1"/>
    </xf>
    <xf numFmtId="0" fontId="4" fillId="0" borderId="46" xfId="0" applyFont="1" applyBorder="1" applyAlignment="1" applyProtection="1">
      <alignment horizontal="left" vertical="center" shrinkToFit="1"/>
      <protection locked="0"/>
    </xf>
    <xf numFmtId="0" fontId="4" fillId="0" borderId="47"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0" xfId="0" applyFont="1" applyBorder="1" applyAlignment="1">
      <alignment horizontal="left" vertical="center"/>
    </xf>
    <xf numFmtId="0" fontId="3" fillId="0" borderId="58" xfId="0" applyFont="1" applyBorder="1" applyAlignment="1">
      <alignment horizontal="left" vertical="center"/>
    </xf>
    <xf numFmtId="0" fontId="4"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2"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55" xfId="0" applyFont="1" applyBorder="1" applyAlignment="1" applyProtection="1">
      <alignment horizontal="right" vertical="center"/>
      <protection locked="0"/>
    </xf>
    <xf numFmtId="0" fontId="1" fillId="8" borderId="50" xfId="0" applyFont="1" applyFill="1" applyBorder="1" applyAlignment="1">
      <alignment horizontal="right" vertical="center" shrinkToFit="1"/>
    </xf>
    <xf numFmtId="0" fontId="1" fillId="8" borderId="51" xfId="0" applyFont="1" applyFill="1" applyBorder="1" applyAlignment="1">
      <alignment horizontal="right" vertical="center" shrinkToFit="1"/>
    </xf>
    <xf numFmtId="0" fontId="4" fillId="0" borderId="42"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3"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44"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1" fillId="0" borderId="0" xfId="0" applyFont="1" applyAlignment="1">
      <alignment horizontal="left"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56" xfId="0" applyFont="1" applyBorder="1" applyAlignment="1">
      <alignment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63" xfId="0" applyFont="1" applyBorder="1" applyAlignment="1">
      <alignment horizontal="center" vertical="center" wrapText="1"/>
    </xf>
    <xf numFmtId="0" fontId="3" fillId="0" borderId="19"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1" fillId="0" borderId="0" xfId="0" applyFont="1" applyAlignment="1">
      <alignment horizontal="left" vertical="center" shrinkToFit="1"/>
    </xf>
    <xf numFmtId="0" fontId="3" fillId="0" borderId="10" xfId="0" applyFont="1" applyBorder="1" applyAlignment="1" applyProtection="1">
      <alignment horizontal="left" vertical="center" indent="1" shrinkToFit="1"/>
      <protection locked="0"/>
    </xf>
    <xf numFmtId="0" fontId="3" fillId="0" borderId="19" xfId="0" applyFont="1" applyBorder="1" applyAlignment="1" applyProtection="1">
      <alignment horizontal="left" vertical="center" indent="1" shrinkToFit="1"/>
      <protection locked="0"/>
    </xf>
    <xf numFmtId="0" fontId="3" fillId="0" borderId="9" xfId="0" applyFont="1" applyBorder="1" applyAlignment="1" applyProtection="1">
      <alignment horizontal="left" vertical="center" indent="1"/>
      <protection locked="0"/>
    </xf>
    <xf numFmtId="0" fontId="3" fillId="0" borderId="76" xfId="0" applyFont="1" applyBorder="1" applyAlignment="1" applyProtection="1">
      <alignment horizontal="left" vertical="center" indent="1"/>
      <protection locked="0"/>
    </xf>
    <xf numFmtId="0" fontId="1" fillId="0" borderId="9" xfId="0" applyFont="1" applyBorder="1" applyAlignment="1">
      <alignment vertical="center" shrinkToFit="1"/>
    </xf>
    <xf numFmtId="0" fontId="1" fillId="0" borderId="76" xfId="0" applyFont="1" applyBorder="1" applyAlignment="1">
      <alignment vertical="center" shrinkToFit="1"/>
    </xf>
    <xf numFmtId="0" fontId="3" fillId="0" borderId="62"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4" fillId="0" borderId="9" xfId="0" applyFont="1" applyBorder="1" applyAlignment="1">
      <alignment horizontal="center" vertical="center" wrapText="1" shrinkToFit="1"/>
    </xf>
    <xf numFmtId="0" fontId="1" fillId="0" borderId="0" xfId="0" applyFont="1" applyAlignment="1">
      <alignment horizontal="center" vertical="center" wrapText="1"/>
    </xf>
    <xf numFmtId="0" fontId="6" fillId="0" borderId="0" xfId="0" applyFont="1" applyAlignment="1">
      <alignment horizontal="center" vertical="center"/>
    </xf>
    <xf numFmtId="0" fontId="1" fillId="0" borderId="73" xfId="0" applyFont="1" applyBorder="1" applyAlignment="1">
      <alignment vertical="center" wrapText="1" shrinkToFit="1"/>
    </xf>
    <xf numFmtId="0" fontId="1" fillId="0" borderId="74" xfId="0" applyFont="1" applyBorder="1" applyAlignment="1">
      <alignment vertical="center" wrapText="1" shrinkToFit="1"/>
    </xf>
    <xf numFmtId="0" fontId="3" fillId="0" borderId="56"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86" xfId="0" applyFont="1" applyBorder="1" applyAlignment="1">
      <alignment horizontal="center" vertical="center"/>
    </xf>
    <xf numFmtId="0" fontId="3" fillId="0" borderId="73" xfId="0" applyFont="1" applyBorder="1" applyAlignment="1" applyProtection="1">
      <alignment horizontal="left" vertical="center" indent="1"/>
      <protection locked="0"/>
    </xf>
    <xf numFmtId="0" fontId="3" fillId="0" borderId="88" xfId="0" applyFont="1" applyBorder="1" applyAlignment="1" applyProtection="1">
      <alignment horizontal="left" vertical="center" indent="1"/>
      <protection locked="0"/>
    </xf>
    <xf numFmtId="0" fontId="3" fillId="0" borderId="73" xfId="0" applyFont="1" applyBorder="1" applyAlignment="1">
      <alignment horizontal="center" vertical="center"/>
    </xf>
    <xf numFmtId="0" fontId="3" fillId="0" borderId="73"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8" fillId="0" borderId="62"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1" fillId="0" borderId="78" xfId="0" applyFont="1" applyBorder="1" applyAlignment="1">
      <alignment vertical="center" shrinkToFit="1"/>
    </xf>
    <xf numFmtId="0" fontId="1" fillId="0" borderId="79" xfId="0" applyFont="1" applyBorder="1" applyAlignment="1">
      <alignment vertical="center" shrinkToFit="1"/>
    </xf>
    <xf numFmtId="0" fontId="8" fillId="0" borderId="6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58" fontId="3" fillId="0" borderId="78" xfId="0" applyNumberFormat="1" applyFont="1" applyBorder="1" applyAlignment="1" applyProtection="1">
      <alignment horizontal="left" vertical="center" indent="1" shrinkToFit="1"/>
      <protection locked="0"/>
    </xf>
    <xf numFmtId="0" fontId="3" fillId="0" borderId="78" xfId="0" applyFont="1" applyBorder="1" applyAlignment="1" applyProtection="1">
      <alignment horizontal="left" vertical="center" indent="1" shrinkToFit="1"/>
      <protection locked="0"/>
    </xf>
    <xf numFmtId="0" fontId="3" fillId="0" borderId="78" xfId="0" applyFont="1" applyBorder="1" applyAlignment="1">
      <alignment horizontal="center" vertical="center"/>
    </xf>
    <xf numFmtId="0" fontId="3" fillId="0" borderId="78" xfId="0" applyFont="1" applyBorder="1" applyAlignment="1" applyProtection="1">
      <alignment horizontal="left" vertical="center" indent="1"/>
      <protection locked="0"/>
    </xf>
    <xf numFmtId="0" fontId="3" fillId="0" borderId="79" xfId="0" applyFont="1" applyBorder="1" applyAlignment="1" applyProtection="1">
      <alignment horizontal="left" vertical="center" indent="1"/>
      <protection locked="0"/>
    </xf>
    <xf numFmtId="0" fontId="22" fillId="0" borderId="42" xfId="0" applyFont="1" applyBorder="1" applyAlignment="1" applyProtection="1">
      <alignment horizontal="left" vertical="top"/>
      <protection locked="0"/>
    </xf>
    <xf numFmtId="0" fontId="22" fillId="0" borderId="13" xfId="0" applyFont="1" applyBorder="1" applyAlignment="1" applyProtection="1">
      <alignment horizontal="left" vertical="top"/>
      <protection locked="0"/>
    </xf>
    <xf numFmtId="0" fontId="22" fillId="0" borderId="14" xfId="0" applyFont="1" applyBorder="1" applyAlignment="1" applyProtection="1">
      <alignment horizontal="left" vertical="top"/>
      <protection locked="0"/>
    </xf>
    <xf numFmtId="0" fontId="22" fillId="0" borderId="44" xfId="0" applyFont="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89" xfId="0" applyFont="1" applyBorder="1" applyAlignment="1" applyProtection="1">
      <alignment horizontal="left" vertical="top"/>
      <protection locked="0"/>
    </xf>
    <xf numFmtId="0" fontId="22" fillId="0" borderId="46" xfId="0" applyFont="1" applyBorder="1" applyAlignment="1" applyProtection="1">
      <alignment horizontal="left" vertical="top"/>
      <protection locked="0"/>
    </xf>
    <xf numFmtId="0" fontId="22" fillId="0" borderId="47" xfId="0" applyFont="1" applyBorder="1" applyAlignment="1" applyProtection="1">
      <alignment horizontal="left" vertical="top"/>
      <protection locked="0"/>
    </xf>
    <xf numFmtId="0" fontId="22" fillId="0" borderId="54" xfId="0" applyFont="1" applyBorder="1" applyAlignment="1" applyProtection="1">
      <alignment horizontal="left" vertical="top"/>
      <protection locked="0"/>
    </xf>
    <xf numFmtId="0" fontId="22" fillId="0" borderId="12"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22" fillId="0" borderId="55" xfId="0" applyFont="1" applyBorder="1" applyAlignment="1" applyProtection="1">
      <alignment horizontal="left" vertical="top"/>
      <protection locked="0"/>
    </xf>
    <xf numFmtId="0" fontId="22" fillId="0" borderId="43" xfId="0" applyFont="1" applyBorder="1" applyAlignment="1" applyProtection="1">
      <alignment horizontal="left" vertical="top"/>
      <protection locked="0"/>
    </xf>
    <xf numFmtId="0" fontId="22" fillId="0" borderId="45" xfId="0" applyFont="1" applyBorder="1" applyAlignment="1" applyProtection="1">
      <alignment horizontal="left" vertical="top"/>
      <protection locked="0"/>
    </xf>
    <xf numFmtId="0" fontId="22" fillId="0" borderId="48" xfId="0" applyFont="1" applyBorder="1" applyAlignment="1" applyProtection="1">
      <alignment horizontal="left" vertical="top"/>
      <protection locked="0"/>
    </xf>
    <xf numFmtId="0" fontId="22" fillId="0" borderId="12" xfId="0" applyFont="1" applyBorder="1" applyAlignment="1" applyProtection="1">
      <alignment vertical="top"/>
      <protection locked="0"/>
    </xf>
    <xf numFmtId="0" fontId="22" fillId="0" borderId="13" xfId="0" applyFont="1" applyBorder="1" applyAlignment="1" applyProtection="1">
      <alignment vertical="top"/>
      <protection locked="0"/>
    </xf>
    <xf numFmtId="0" fontId="22" fillId="0" borderId="43" xfId="0" applyFont="1" applyBorder="1" applyAlignment="1" applyProtection="1">
      <alignment vertical="top"/>
      <protection locked="0"/>
    </xf>
    <xf numFmtId="0" fontId="22" fillId="0" borderId="18" xfId="0" applyFont="1" applyBorder="1" applyAlignment="1" applyProtection="1">
      <alignment vertical="top"/>
      <protection locked="0"/>
    </xf>
    <xf numFmtId="0" fontId="22" fillId="0" borderId="0" xfId="0" applyFont="1" applyAlignment="1" applyProtection="1">
      <alignment vertical="top"/>
      <protection locked="0"/>
    </xf>
    <xf numFmtId="0" fontId="22" fillId="0" borderId="45" xfId="0" applyFont="1" applyBorder="1" applyAlignment="1" applyProtection="1">
      <alignment vertical="top"/>
      <protection locked="0"/>
    </xf>
    <xf numFmtId="0" fontId="22" fillId="0" borderId="55" xfId="0" applyFont="1" applyBorder="1" applyAlignment="1" applyProtection="1">
      <alignment vertical="top"/>
      <protection locked="0"/>
    </xf>
    <xf numFmtId="0" fontId="22" fillId="0" borderId="47" xfId="0" applyFont="1" applyBorder="1" applyAlignment="1" applyProtection="1">
      <alignment vertical="top"/>
      <protection locked="0"/>
    </xf>
    <xf numFmtId="0" fontId="22" fillId="0" borderId="48" xfId="0" applyFont="1" applyBorder="1" applyAlignment="1" applyProtection="1">
      <alignment vertical="top"/>
      <protection locked="0"/>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4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84" xfId="0" applyFont="1" applyBorder="1" applyAlignment="1">
      <alignment horizontal="center" vertical="center" wrapText="1"/>
    </xf>
    <xf numFmtId="0" fontId="3" fillId="0" borderId="10" xfId="0" applyFont="1" applyBorder="1" applyAlignment="1">
      <alignment horizontal="center" vertical="center"/>
    </xf>
    <xf numFmtId="0" fontId="3" fillId="0" borderId="63" xfId="0" applyFont="1" applyBorder="1" applyAlignment="1">
      <alignment horizontal="center" vertical="center"/>
    </xf>
    <xf numFmtId="0" fontId="1" fillId="0" borderId="9" xfId="0" applyFont="1" applyBorder="1" applyAlignment="1">
      <alignment horizontal="center" vertical="center" shrinkToFit="1"/>
    </xf>
    <xf numFmtId="0" fontId="1" fillId="0" borderId="25" xfId="0" applyFont="1" applyBorder="1" applyAlignment="1">
      <alignment horizontal="right" vertical="center" wrapText="1"/>
    </xf>
    <xf numFmtId="0" fontId="1" fillId="0" borderId="91" xfId="0" applyFont="1" applyBorder="1" applyAlignment="1">
      <alignment horizontal="right" vertical="center" wrapText="1"/>
    </xf>
    <xf numFmtId="0" fontId="21" fillId="0" borderId="9"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63" xfId="0" applyFont="1" applyBorder="1" applyAlignment="1">
      <alignment horizontal="center" vertical="center" wrapText="1"/>
    </xf>
    <xf numFmtId="0" fontId="1" fillId="0" borderId="26" xfId="0" applyFont="1" applyBorder="1" applyAlignment="1">
      <alignment horizontal="right" vertical="center" wrapText="1"/>
    </xf>
    <xf numFmtId="0" fontId="1" fillId="0" borderId="27" xfId="0" applyFont="1" applyBorder="1" applyAlignment="1">
      <alignment horizontal="right" vertical="center" wrapText="1"/>
    </xf>
    <xf numFmtId="0" fontId="1" fillId="0" borderId="71" xfId="0" applyFont="1" applyBorder="1" applyAlignment="1">
      <alignment horizontal="right" vertical="center" wrapText="1"/>
    </xf>
    <xf numFmtId="0" fontId="1" fillId="0" borderId="5" xfId="0" applyFont="1" applyBorder="1" applyAlignment="1">
      <alignment horizontal="center" vertical="center" wrapText="1"/>
    </xf>
    <xf numFmtId="0" fontId="3" fillId="0" borderId="34" xfId="0" applyFont="1" applyBorder="1" applyAlignment="1" applyProtection="1">
      <alignment horizontal="center" vertical="center" shrinkToFit="1"/>
      <protection locked="0"/>
    </xf>
    <xf numFmtId="0" fontId="3" fillId="0" borderId="100" xfId="0" applyFont="1" applyBorder="1" applyAlignment="1" applyProtection="1">
      <alignment horizontal="center" vertical="center" shrinkToFit="1"/>
      <protection locked="0"/>
    </xf>
    <xf numFmtId="182" fontId="3" fillId="0" borderId="28" xfId="2" applyNumberFormat="1" applyFont="1" applyFill="1" applyBorder="1" applyAlignment="1" applyProtection="1">
      <alignment horizontal="right" vertical="center" wrapText="1"/>
      <protection locked="0"/>
    </xf>
    <xf numFmtId="182" fontId="3" fillId="0" borderId="2" xfId="2" applyNumberFormat="1" applyFont="1" applyFill="1" applyBorder="1" applyAlignment="1" applyProtection="1">
      <alignment horizontal="right" vertical="center" wrapText="1"/>
      <protection locked="0"/>
    </xf>
    <xf numFmtId="182" fontId="3" fillId="0" borderId="28" xfId="0" applyNumberFormat="1" applyFont="1" applyBorder="1" applyAlignment="1" applyProtection="1">
      <alignment horizontal="right" vertical="center" wrapText="1"/>
      <protection locked="0"/>
    </xf>
    <xf numFmtId="182" fontId="3" fillId="0" borderId="2" xfId="0" applyNumberFormat="1" applyFont="1" applyBorder="1" applyAlignment="1" applyProtection="1">
      <alignment horizontal="right" vertical="center" wrapText="1"/>
      <protection locked="0"/>
    </xf>
    <xf numFmtId="0" fontId="3" fillId="0" borderId="62"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 xfId="0" applyFont="1" applyBorder="1" applyAlignment="1" applyProtection="1">
      <alignment horizontal="right" vertical="center" wrapText="1"/>
      <protection locked="0"/>
    </xf>
    <xf numFmtId="0" fontId="3" fillId="0" borderId="92" xfId="0" applyFont="1" applyBorder="1" applyAlignment="1" applyProtection="1">
      <alignment horizontal="right" vertical="center" wrapText="1"/>
      <protection locked="0"/>
    </xf>
    <xf numFmtId="182" fontId="3" fillId="0" borderId="99" xfId="0" applyNumberFormat="1" applyFont="1" applyBorder="1" applyAlignment="1" applyProtection="1">
      <alignment horizontal="right" vertical="center" wrapText="1"/>
      <protection locked="0"/>
    </xf>
    <xf numFmtId="182" fontId="3" fillId="0" borderId="29" xfId="0" applyNumberFormat="1" applyFont="1" applyBorder="1" applyAlignment="1" applyProtection="1">
      <alignment horizontal="right" vertical="center" wrapText="1"/>
      <protection locked="0"/>
    </xf>
    <xf numFmtId="182" fontId="3" fillId="0" borderId="66" xfId="0" applyNumberFormat="1" applyFont="1" applyBorder="1" applyAlignment="1" applyProtection="1">
      <alignment horizontal="right" vertical="center" wrapText="1"/>
      <protection locked="0"/>
    </xf>
    <xf numFmtId="0" fontId="1" fillId="0" borderId="4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182" fontId="3" fillId="8" borderId="28" xfId="2" applyNumberFormat="1" applyFont="1" applyFill="1" applyBorder="1" applyAlignment="1" applyProtection="1">
      <alignment horizontal="right" vertical="center" wrapText="1"/>
    </xf>
    <xf numFmtId="182" fontId="3" fillId="8" borderId="2" xfId="2" applyNumberFormat="1" applyFont="1" applyFill="1" applyBorder="1" applyAlignment="1" applyProtection="1">
      <alignment horizontal="right" vertical="center" wrapText="1"/>
    </xf>
    <xf numFmtId="182" fontId="3" fillId="8" borderId="28" xfId="0" applyNumberFormat="1" applyFont="1" applyFill="1" applyBorder="1" applyAlignment="1">
      <alignment horizontal="right" vertical="center" wrapText="1"/>
    </xf>
    <xf numFmtId="182" fontId="3" fillId="8" borderId="2" xfId="0" applyNumberFormat="1" applyFont="1" applyFill="1" applyBorder="1" applyAlignment="1">
      <alignment horizontal="right" vertical="center" wrapText="1"/>
    </xf>
    <xf numFmtId="0" fontId="3" fillId="0" borderId="96"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1" xfId="0" applyFont="1" applyBorder="1" applyAlignment="1">
      <alignment horizontal="right" vertical="center" wrapText="1"/>
    </xf>
    <xf numFmtId="0" fontId="3" fillId="0" borderId="92" xfId="0" applyFont="1" applyBorder="1" applyAlignment="1">
      <alignment horizontal="right" vertical="center" wrapText="1"/>
    </xf>
    <xf numFmtId="182" fontId="3" fillId="8" borderId="103" xfId="0" applyNumberFormat="1" applyFont="1" applyFill="1" applyBorder="1" applyAlignment="1">
      <alignment horizontal="right" vertical="center" wrapText="1"/>
    </xf>
    <xf numFmtId="182" fontId="3" fillId="8" borderId="94" xfId="0" applyNumberFormat="1" applyFont="1" applyFill="1" applyBorder="1" applyAlignment="1">
      <alignment horizontal="right" vertical="center" wrapText="1"/>
    </xf>
    <xf numFmtId="182" fontId="3" fillId="8" borderId="95" xfId="0" applyNumberFormat="1" applyFont="1" applyFill="1" applyBorder="1" applyAlignment="1">
      <alignment horizontal="right" vertical="center" wrapText="1"/>
    </xf>
    <xf numFmtId="0" fontId="22" fillId="0" borderId="46" xfId="0" applyFont="1" applyBorder="1" applyAlignment="1">
      <alignment horizontal="left" vertical="center" shrinkToFit="1"/>
    </xf>
    <xf numFmtId="0" fontId="22" fillId="0" borderId="47" xfId="0" applyFont="1" applyBorder="1" applyAlignment="1">
      <alignment horizontal="left" vertical="center" shrinkToFit="1"/>
    </xf>
    <xf numFmtId="0" fontId="22" fillId="0" borderId="54" xfId="0" applyFont="1" applyBorder="1" applyAlignment="1">
      <alignment horizontal="left" vertical="center" shrinkToFit="1"/>
    </xf>
    <xf numFmtId="0" fontId="22" fillId="0" borderId="55" xfId="0" applyFont="1" applyBorder="1" applyAlignment="1" applyProtection="1">
      <alignment horizontal="center" vertical="center" shrinkToFit="1"/>
      <protection locked="0"/>
    </xf>
    <xf numFmtId="0" fontId="22" fillId="0" borderId="47" xfId="0"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0" fontId="21" fillId="0" borderId="6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22" fillId="0" borderId="136" xfId="0" applyFont="1" applyBorder="1" applyAlignment="1" applyProtection="1">
      <alignment horizontal="center" vertical="center" shrinkToFit="1"/>
      <protection locked="0"/>
    </xf>
    <xf numFmtId="0" fontId="22" fillId="0" borderId="137" xfId="0" applyFont="1" applyBorder="1" applyAlignment="1" applyProtection="1">
      <alignment horizontal="center" vertical="center" shrinkToFit="1"/>
      <protection locked="0"/>
    </xf>
    <xf numFmtId="0" fontId="22" fillId="0" borderId="138" xfId="0" applyFont="1" applyBorder="1" applyAlignment="1" applyProtection="1">
      <alignment horizontal="center" vertical="center" shrinkToFit="1"/>
      <protection locked="0"/>
    </xf>
    <xf numFmtId="0" fontId="22" fillId="0" borderId="140" xfId="0" applyFont="1" applyBorder="1" applyAlignment="1">
      <alignment horizontal="left" vertical="center"/>
    </xf>
    <xf numFmtId="0" fontId="22" fillId="0" borderId="134" xfId="0" applyFont="1" applyBorder="1" applyAlignment="1">
      <alignment horizontal="left" vertical="center"/>
    </xf>
    <xf numFmtId="0" fontId="22" fillId="0" borderId="135" xfId="0" applyFont="1" applyBorder="1" applyAlignment="1">
      <alignment horizontal="left" vertical="center"/>
    </xf>
    <xf numFmtId="0" fontId="22" fillId="0" borderId="133" xfId="0" applyFont="1" applyBorder="1" applyAlignment="1" applyProtection="1">
      <alignment horizontal="center" vertical="center" shrinkToFit="1"/>
      <protection locked="0"/>
    </xf>
    <xf numFmtId="0" fontId="22" fillId="0" borderId="134" xfId="0" applyFont="1" applyBorder="1" applyAlignment="1" applyProtection="1">
      <alignment horizontal="center" vertical="center" shrinkToFit="1"/>
      <protection locked="0"/>
    </xf>
    <xf numFmtId="0" fontId="22" fillId="0" borderId="135" xfId="0" applyFont="1" applyBorder="1" applyAlignment="1" applyProtection="1">
      <alignment horizontal="center" vertical="center" shrinkToFit="1"/>
      <protection locked="0"/>
    </xf>
    <xf numFmtId="0" fontId="22" fillId="0" borderId="140" xfId="0" applyFont="1" applyBorder="1" applyAlignment="1">
      <alignment horizontal="left" vertical="center" shrinkToFit="1"/>
    </xf>
    <xf numFmtId="0" fontId="22" fillId="0" borderId="134" xfId="0" applyFont="1" applyBorder="1" applyAlignment="1">
      <alignment horizontal="left" vertical="center" shrinkToFit="1"/>
    </xf>
    <xf numFmtId="0" fontId="22" fillId="0" borderId="135" xfId="0" applyFont="1" applyBorder="1" applyAlignment="1">
      <alignment horizontal="left" vertical="center" shrinkToFit="1"/>
    </xf>
    <xf numFmtId="0" fontId="22" fillId="0" borderId="145" xfId="0" applyFont="1" applyBorder="1" applyAlignment="1">
      <alignment horizontal="left" vertical="center" shrinkToFit="1"/>
    </xf>
    <xf numFmtId="0" fontId="22" fillId="0" borderId="146" xfId="0" applyFont="1" applyBorder="1" applyAlignment="1">
      <alignment horizontal="left" vertical="center" shrinkToFit="1"/>
    </xf>
    <xf numFmtId="0" fontId="22" fillId="0" borderId="147" xfId="0" applyFont="1" applyBorder="1" applyAlignment="1">
      <alignment horizontal="left" vertical="center" shrinkToFit="1"/>
    </xf>
    <xf numFmtId="0" fontId="22" fillId="0" borderId="141" xfId="0" applyFont="1" applyBorder="1" applyAlignment="1">
      <alignment horizontal="left" vertical="center"/>
    </xf>
    <xf numFmtId="0" fontId="22" fillId="0" borderId="142" xfId="0" applyFont="1" applyBorder="1" applyAlignment="1">
      <alignment horizontal="left" vertical="center"/>
    </xf>
    <xf numFmtId="0" fontId="22" fillId="0" borderId="143" xfId="0" applyFont="1" applyBorder="1" applyAlignment="1">
      <alignment horizontal="left" vertical="center"/>
    </xf>
    <xf numFmtId="0" fontId="22" fillId="0" borderId="144" xfId="0" applyFont="1" applyBorder="1" applyAlignment="1" applyProtection="1">
      <alignment horizontal="center" vertical="center"/>
      <protection locked="0"/>
    </xf>
    <xf numFmtId="0" fontId="22" fillId="0" borderId="142" xfId="0" applyFont="1" applyBorder="1" applyAlignment="1" applyProtection="1">
      <alignment horizontal="center" vertical="center"/>
      <protection locked="0"/>
    </xf>
    <xf numFmtId="0" fontId="22" fillId="0" borderId="143" xfId="0" applyFont="1" applyBorder="1" applyAlignment="1" applyProtection="1">
      <alignment horizontal="center" vertical="center"/>
      <protection locked="0"/>
    </xf>
    <xf numFmtId="0" fontId="1" fillId="0" borderId="4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43"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45" xfId="0" applyFont="1" applyBorder="1" applyAlignment="1" applyProtection="1">
      <alignment horizontal="left" vertical="top" wrapText="1"/>
      <protection locked="0"/>
    </xf>
    <xf numFmtId="0" fontId="1" fillId="0" borderId="46" xfId="0" applyFont="1" applyBorder="1" applyAlignment="1" applyProtection="1">
      <alignment horizontal="left" vertical="top" wrapText="1"/>
      <protection locked="0"/>
    </xf>
    <xf numFmtId="0" fontId="1" fillId="0" borderId="47" xfId="0" applyFont="1" applyBorder="1" applyAlignment="1" applyProtection="1">
      <alignment horizontal="left" vertical="top" wrapText="1"/>
      <protection locked="0"/>
    </xf>
    <xf numFmtId="0" fontId="1" fillId="0" borderId="48" xfId="0" applyFont="1" applyBorder="1" applyAlignment="1" applyProtection="1">
      <alignment horizontal="left" vertical="top" wrapText="1"/>
      <protection locked="0"/>
    </xf>
    <xf numFmtId="0" fontId="22" fillId="0" borderId="139" xfId="0" applyFont="1" applyBorder="1" applyAlignment="1">
      <alignment horizontal="left" vertical="center"/>
    </xf>
    <xf numFmtId="0" fontId="22" fillId="0" borderId="137" xfId="0" applyFont="1" applyBorder="1" applyAlignment="1">
      <alignment horizontal="left" vertical="center"/>
    </xf>
    <xf numFmtId="0" fontId="22" fillId="0" borderId="138" xfId="0" applyFont="1" applyBorder="1" applyAlignment="1">
      <alignment horizontal="left" vertical="center"/>
    </xf>
    <xf numFmtId="0" fontId="22" fillId="0" borderId="139" xfId="0" applyFont="1" applyBorder="1" applyAlignment="1">
      <alignment horizontal="left" vertical="center" shrinkToFit="1"/>
    </xf>
    <xf numFmtId="0" fontId="22" fillId="0" borderId="137" xfId="0" applyFont="1" applyBorder="1" applyAlignment="1">
      <alignment horizontal="left" vertical="center" shrinkToFit="1"/>
    </xf>
    <xf numFmtId="0" fontId="22" fillId="0" borderId="138" xfId="0" applyFont="1" applyBorder="1" applyAlignment="1">
      <alignment horizontal="left" vertical="center" shrinkToFit="1"/>
    </xf>
    <xf numFmtId="38" fontId="3" fillId="0" borderId="150" xfId="2" applyFont="1" applyFill="1" applyBorder="1" applyAlignment="1" applyProtection="1">
      <alignment horizontal="right" vertical="center" wrapText="1"/>
      <protection locked="0"/>
    </xf>
    <xf numFmtId="38" fontId="3" fillId="0" borderId="151" xfId="2" applyFont="1" applyFill="1" applyBorder="1" applyAlignment="1" applyProtection="1">
      <alignment horizontal="right" vertical="center" wrapText="1"/>
      <protection locked="0"/>
    </xf>
    <xf numFmtId="0" fontId="1" fillId="0" borderId="30" xfId="0" applyFont="1" applyBorder="1" applyAlignment="1" applyProtection="1">
      <alignment horizontal="left" vertical="center" wrapText="1" indent="1"/>
      <protection locked="0"/>
    </xf>
    <xf numFmtId="0" fontId="1" fillId="0" borderId="31" xfId="0" applyFont="1" applyBorder="1" applyAlignment="1" applyProtection="1">
      <alignment horizontal="left" vertical="center" wrapText="1" indent="1"/>
      <protection locked="0"/>
    </xf>
    <xf numFmtId="0" fontId="1" fillId="0" borderId="33" xfId="0" applyFont="1" applyBorder="1" applyAlignment="1" applyProtection="1">
      <alignment horizontal="left" vertical="center" wrapText="1" indent="1"/>
      <protection locked="0"/>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86" xfId="0" applyFont="1" applyBorder="1" applyAlignment="1">
      <alignment horizontal="center" vertical="center"/>
    </xf>
    <xf numFmtId="0" fontId="1" fillId="0" borderId="80" xfId="0" applyFont="1" applyBorder="1" applyAlignment="1">
      <alignment horizontal="center" vertical="center"/>
    </xf>
    <xf numFmtId="0" fontId="1" fillId="0" borderId="41" xfId="0" applyFont="1" applyBorder="1" applyAlignment="1">
      <alignment horizontal="center" vertical="center"/>
    </xf>
    <xf numFmtId="0" fontId="3" fillId="0" borderId="25" xfId="0" applyFont="1" applyBorder="1" applyAlignment="1" applyProtection="1">
      <alignment horizontal="center" vertical="center" wrapText="1"/>
      <protection locked="0"/>
    </xf>
    <xf numFmtId="0" fontId="3" fillId="0" borderId="100" xfId="0" applyFont="1" applyBorder="1" applyAlignment="1" applyProtection="1">
      <alignment horizontal="center" vertical="center" wrapText="1"/>
      <protection locked="0"/>
    </xf>
    <xf numFmtId="0" fontId="1" fillId="0" borderId="0" xfId="0" applyFont="1" applyAlignment="1">
      <alignmen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1" fillId="0" borderId="19" xfId="0" applyFont="1" applyBorder="1" applyAlignment="1">
      <alignment vertical="center" wrapText="1"/>
    </xf>
    <xf numFmtId="0" fontId="1" fillId="0" borderId="11" xfId="0" applyFont="1" applyBorder="1" applyAlignment="1">
      <alignment vertical="center" wrapText="1"/>
    </xf>
    <xf numFmtId="0" fontId="3" fillId="0" borderId="30"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4" fillId="0" borderId="9" xfId="0" applyFont="1" applyBorder="1" applyAlignment="1">
      <alignment horizontal="center" vertical="center" wrapText="1"/>
    </xf>
    <xf numFmtId="0" fontId="8" fillId="0" borderId="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2" xfId="0" applyFont="1" applyBorder="1" applyAlignment="1">
      <alignment horizontal="center" vertical="center" wrapText="1"/>
    </xf>
    <xf numFmtId="0" fontId="9" fillId="0" borderId="84"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9" fillId="0" borderId="82"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0" fillId="0" borderId="9"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62"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63" xfId="0" applyFont="1" applyBorder="1" applyAlignment="1" applyProtection="1">
      <alignment horizontal="left" vertical="center" indent="1"/>
      <protection locked="0"/>
    </xf>
    <xf numFmtId="0" fontId="3" fillId="0" borderId="50" xfId="0" applyFont="1" applyBorder="1" applyAlignment="1" applyProtection="1">
      <alignment horizontal="left" vertical="center" indent="1"/>
      <protection locked="0"/>
    </xf>
    <xf numFmtId="0" fontId="3" fillId="0" borderId="51" xfId="0" applyFont="1" applyBorder="1" applyAlignment="1" applyProtection="1">
      <alignment horizontal="left" vertical="center" indent="1"/>
      <protection locked="0"/>
    </xf>
    <xf numFmtId="0" fontId="3" fillId="0" borderId="53" xfId="0" applyFont="1" applyBorder="1" applyAlignment="1" applyProtection="1">
      <alignment horizontal="left" vertical="center" indent="1"/>
      <protection locked="0"/>
    </xf>
    <xf numFmtId="0" fontId="3" fillId="0" borderId="150" xfId="0" applyFont="1" applyBorder="1" applyAlignment="1" applyProtection="1">
      <alignment horizontal="left" vertical="center" shrinkToFit="1"/>
      <protection locked="0"/>
    </xf>
    <xf numFmtId="0" fontId="3" fillId="0" borderId="151"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indent="1"/>
      <protection locked="0"/>
    </xf>
    <xf numFmtId="0" fontId="3" fillId="0" borderId="52" xfId="0" applyFont="1" applyBorder="1" applyAlignment="1" applyProtection="1">
      <alignment horizontal="left" vertical="center" indent="1"/>
      <protection locked="0"/>
    </xf>
    <xf numFmtId="0" fontId="13" fillId="0" borderId="12" xfId="3" applyFont="1" applyBorder="1" applyAlignment="1" applyProtection="1">
      <alignment vertical="top"/>
      <protection locked="0"/>
    </xf>
    <xf numFmtId="0" fontId="13" fillId="0" borderId="13" xfId="3" applyFont="1" applyBorder="1" applyAlignment="1" applyProtection="1">
      <alignment vertical="top"/>
      <protection locked="0"/>
    </xf>
    <xf numFmtId="0" fontId="13" fillId="0" borderId="14" xfId="3" applyFont="1" applyBorder="1" applyAlignment="1" applyProtection="1">
      <alignment vertical="top"/>
      <protection locked="0"/>
    </xf>
    <xf numFmtId="0" fontId="13" fillId="0" borderId="15" xfId="3" applyFont="1" applyBorder="1" applyAlignment="1" applyProtection="1">
      <alignment vertical="top"/>
      <protection locked="0"/>
    </xf>
    <xf numFmtId="0" fontId="13" fillId="0" borderId="16" xfId="3" applyFont="1" applyBorder="1" applyAlignment="1" applyProtection="1">
      <alignment vertical="top"/>
      <protection locked="0"/>
    </xf>
    <xf numFmtId="0" fontId="13" fillId="0" borderId="17" xfId="3" applyFont="1" applyBorder="1" applyAlignment="1" applyProtection="1">
      <alignment vertical="top"/>
      <protection locked="0"/>
    </xf>
    <xf numFmtId="179" fontId="25" fillId="6" borderId="16" xfId="5" applyNumberFormat="1" applyFont="1" applyFill="1" applyBorder="1" applyAlignment="1" applyProtection="1">
      <alignment horizontal="right" vertical="center"/>
      <protection locked="0"/>
    </xf>
    <xf numFmtId="178" fontId="27" fillId="0" borderId="12" xfId="3" applyNumberFormat="1" applyFont="1" applyBorder="1" applyAlignment="1" applyProtection="1">
      <alignment horizontal="center" vertical="center"/>
      <protection locked="0"/>
    </xf>
    <xf numFmtId="178" fontId="27" fillId="0" borderId="13" xfId="3" applyNumberFormat="1" applyFont="1" applyBorder="1" applyAlignment="1" applyProtection="1">
      <alignment horizontal="center" vertical="center"/>
      <protection locked="0"/>
    </xf>
    <xf numFmtId="178" fontId="27" fillId="0" borderId="15" xfId="3" applyNumberFormat="1" applyFont="1" applyBorder="1" applyAlignment="1" applyProtection="1">
      <alignment horizontal="center" vertical="center"/>
      <protection locked="0"/>
    </xf>
    <xf numFmtId="178" fontId="27" fillId="0" borderId="16" xfId="3" applyNumberFormat="1" applyFont="1" applyBorder="1" applyAlignment="1" applyProtection="1">
      <alignment horizontal="center" vertical="center"/>
      <protection locked="0"/>
    </xf>
    <xf numFmtId="0" fontId="25" fillId="0" borderId="13" xfId="3" applyFont="1" applyBorder="1" applyAlignment="1" applyProtection="1">
      <alignment horizontal="center" vertical="center"/>
      <protection locked="0"/>
    </xf>
    <xf numFmtId="0" fontId="25" fillId="0" borderId="16" xfId="3" applyFont="1" applyBorder="1" applyAlignment="1" applyProtection="1">
      <alignment horizontal="center" vertical="center"/>
      <protection locked="0"/>
    </xf>
    <xf numFmtId="179" fontId="19" fillId="0" borderId="13" xfId="5" applyNumberFormat="1" applyFont="1" applyBorder="1" applyAlignment="1" applyProtection="1">
      <alignment horizontal="center" vertical="center"/>
      <protection locked="0"/>
    </xf>
    <xf numFmtId="179" fontId="19" fillId="0" borderId="16" xfId="5" applyNumberFormat="1" applyFont="1" applyBorder="1" applyAlignment="1" applyProtection="1">
      <alignment horizontal="center" vertical="center"/>
      <protection locked="0"/>
    </xf>
    <xf numFmtId="177" fontId="25" fillId="8" borderId="13" xfId="5" applyNumberFormat="1" applyFont="1" applyFill="1" applyBorder="1" applyAlignment="1" applyProtection="1">
      <alignment horizontal="center" vertical="center"/>
    </xf>
    <xf numFmtId="177" fontId="25" fillId="8" borderId="16" xfId="5" applyNumberFormat="1" applyFont="1" applyFill="1" applyBorder="1" applyAlignment="1" applyProtection="1">
      <alignment horizontal="center" vertical="center"/>
    </xf>
    <xf numFmtId="177" fontId="25" fillId="0" borderId="13" xfId="5" applyNumberFormat="1" applyFont="1" applyBorder="1" applyAlignment="1" applyProtection="1">
      <alignment horizontal="center" vertical="center" wrapText="1"/>
      <protection locked="0"/>
    </xf>
    <xf numFmtId="177" fontId="25" fillId="0" borderId="16" xfId="5" applyNumberFormat="1" applyFont="1" applyBorder="1" applyAlignment="1" applyProtection="1">
      <alignment horizontal="center" vertical="center" wrapText="1"/>
      <protection locked="0"/>
    </xf>
    <xf numFmtId="179" fontId="25" fillId="0" borderId="13" xfId="5" applyNumberFormat="1" applyFont="1" applyBorder="1" applyAlignment="1" applyProtection="1">
      <alignment horizontal="center" vertical="center" wrapText="1"/>
      <protection locked="0"/>
    </xf>
    <xf numFmtId="179" fontId="25" fillId="0" borderId="16" xfId="5" applyNumberFormat="1" applyFont="1" applyBorder="1" applyAlignment="1" applyProtection="1">
      <alignment horizontal="center" vertical="center" wrapText="1"/>
      <protection locked="0"/>
    </xf>
    <xf numFmtId="177" fontId="25" fillId="8" borderId="0" xfId="5" applyNumberFormat="1" applyFont="1" applyFill="1" applyBorder="1" applyAlignment="1" applyProtection="1">
      <alignment horizontal="center" vertical="center"/>
    </xf>
    <xf numFmtId="181" fontId="25" fillId="8" borderId="16" xfId="5" applyNumberFormat="1" applyFont="1" applyFill="1" applyBorder="1" applyAlignment="1" applyProtection="1">
      <alignment horizontal="center" vertical="center"/>
    </xf>
    <xf numFmtId="178" fontId="19" fillId="0" borderId="15" xfId="3" applyNumberFormat="1" applyFont="1" applyBorder="1" applyAlignment="1" applyProtection="1">
      <alignment horizontal="center" vertical="center" wrapText="1"/>
      <protection locked="0"/>
    </xf>
    <xf numFmtId="178" fontId="19" fillId="0" borderId="16" xfId="3" applyNumberFormat="1" applyFont="1" applyBorder="1" applyAlignment="1" applyProtection="1">
      <alignment horizontal="center" vertical="center" wrapText="1"/>
      <protection locked="0"/>
    </xf>
    <xf numFmtId="177" fontId="12" fillId="6" borderId="0" xfId="5" applyNumberFormat="1" applyFont="1" applyFill="1" applyBorder="1" applyAlignment="1" applyProtection="1">
      <alignment horizontal="center" vertical="center" wrapText="1"/>
      <protection locked="0"/>
    </xf>
    <xf numFmtId="179" fontId="25" fillId="0" borderId="0" xfId="5" applyNumberFormat="1" applyFont="1" applyBorder="1" applyAlignment="1" applyProtection="1">
      <alignment horizontal="right" vertical="center"/>
      <protection locked="0"/>
    </xf>
    <xf numFmtId="0" fontId="26" fillId="0" borderId="0" xfId="3" applyFont="1" applyAlignment="1">
      <alignment horizontal="center" vertical="center"/>
    </xf>
    <xf numFmtId="0" fontId="25" fillId="0" borderId="10" xfId="3" applyFont="1" applyBorder="1" applyAlignment="1">
      <alignment horizontal="center" vertical="center"/>
    </xf>
    <xf numFmtId="0" fontId="25" fillId="0" borderId="19" xfId="3" applyFont="1" applyBorder="1" applyAlignment="1">
      <alignment horizontal="center" vertical="center"/>
    </xf>
    <xf numFmtId="0" fontId="25" fillId="0" borderId="11" xfId="3" applyFont="1" applyBorder="1" applyAlignment="1">
      <alignment horizontal="center" vertical="center"/>
    </xf>
    <xf numFmtId="0" fontId="16" fillId="0" borderId="9" xfId="3" applyFont="1" applyBorder="1" applyAlignment="1">
      <alignment horizontal="center" vertical="center"/>
    </xf>
    <xf numFmtId="0" fontId="15" fillId="0" borderId="10" xfId="3" applyFont="1" applyBorder="1" applyAlignment="1" applyProtection="1">
      <alignment horizontal="center" vertical="center" shrinkToFit="1"/>
      <protection locked="0"/>
    </xf>
    <xf numFmtId="0" fontId="15" fillId="0" borderId="19" xfId="3" applyFont="1" applyBorder="1" applyAlignment="1" applyProtection="1">
      <alignment horizontal="center" vertical="center" shrinkToFit="1"/>
      <protection locked="0"/>
    </xf>
    <xf numFmtId="0" fontId="15" fillId="0" borderId="11" xfId="3" applyFont="1" applyBorder="1" applyAlignment="1" applyProtection="1">
      <alignment horizontal="center" vertical="center" shrinkToFit="1"/>
      <protection locked="0"/>
    </xf>
    <xf numFmtId="0" fontId="15" fillId="0" borderId="10" xfId="3" applyFont="1" applyBorder="1" applyAlignment="1" applyProtection="1">
      <alignment horizontal="center" vertical="center"/>
      <protection locked="0"/>
    </xf>
    <xf numFmtId="0" fontId="15" fillId="0" borderId="19" xfId="3" applyFont="1" applyBorder="1" applyAlignment="1" applyProtection="1">
      <alignment horizontal="center" vertical="center"/>
      <protection locked="0"/>
    </xf>
    <xf numFmtId="0" fontId="18" fillId="0" borderId="9" xfId="3" applyFont="1" applyBorder="1" applyAlignment="1" applyProtection="1">
      <alignment horizontal="center" vertical="center"/>
      <protection locked="0"/>
    </xf>
    <xf numFmtId="0" fontId="25" fillId="0" borderId="23" xfId="3" applyFont="1" applyBorder="1" applyAlignment="1">
      <alignment horizontal="center" vertical="center"/>
    </xf>
    <xf numFmtId="0" fontId="25" fillId="0" borderId="10" xfId="3" applyFont="1" applyBorder="1" applyAlignment="1" applyProtection="1">
      <alignment horizontal="center" vertical="center" shrinkToFit="1"/>
      <protection locked="0"/>
    </xf>
    <xf numFmtId="0" fontId="25" fillId="0" borderId="11" xfId="3" applyFont="1" applyBorder="1" applyAlignment="1" applyProtection="1">
      <alignment horizontal="center" vertical="center" shrinkToFit="1"/>
      <protection locked="0"/>
    </xf>
    <xf numFmtId="0" fontId="25" fillId="0" borderId="9" xfId="3" applyFont="1" applyBorder="1" applyAlignment="1">
      <alignment horizontal="center" vertical="center"/>
    </xf>
    <xf numFmtId="0" fontId="25" fillId="0" borderId="12" xfId="3" applyFont="1" applyBorder="1" applyAlignment="1">
      <alignment horizontal="center" vertical="center" wrapText="1" shrinkToFit="1"/>
    </xf>
    <xf numFmtId="0" fontId="25" fillId="0" borderId="14" xfId="3" applyFont="1" applyBorder="1" applyAlignment="1">
      <alignment horizontal="center" vertical="center" shrinkToFit="1"/>
    </xf>
    <xf numFmtId="0" fontId="25" fillId="0" borderId="15" xfId="3" applyFont="1" applyBorder="1" applyAlignment="1">
      <alignment horizontal="center" vertical="center" shrinkToFit="1"/>
    </xf>
    <xf numFmtId="0" fontId="25" fillId="0" borderId="17" xfId="3" applyFont="1" applyBorder="1" applyAlignment="1">
      <alignment horizontal="center" vertical="center" shrinkToFit="1"/>
    </xf>
    <xf numFmtId="177" fontId="15" fillId="5" borderId="10" xfId="3" applyNumberFormat="1" applyFont="1" applyFill="1" applyBorder="1" applyAlignment="1" applyProtection="1">
      <alignment horizontal="right" vertical="center"/>
      <protection locked="0"/>
    </xf>
    <xf numFmtId="177" fontId="15" fillId="5" borderId="11" xfId="3" applyNumberFormat="1" applyFont="1" applyFill="1" applyBorder="1" applyAlignment="1" applyProtection="1">
      <alignment horizontal="right" vertical="center"/>
      <protection locked="0"/>
    </xf>
    <xf numFmtId="177" fontId="15" fillId="5" borderId="10" xfId="3" applyNumberFormat="1" applyFont="1" applyFill="1" applyBorder="1" applyAlignment="1" applyProtection="1">
      <alignment vertical="center"/>
      <protection locked="0"/>
    </xf>
    <xf numFmtId="177" fontId="15" fillId="5" borderId="11" xfId="3" applyNumberFormat="1" applyFont="1" applyFill="1" applyBorder="1" applyAlignment="1" applyProtection="1">
      <alignment vertical="center"/>
      <protection locked="0"/>
    </xf>
    <xf numFmtId="177" fontId="15" fillId="7" borderId="9" xfId="3" applyNumberFormat="1" applyFont="1" applyFill="1" applyBorder="1" applyAlignment="1">
      <alignment horizontal="center" vertical="center"/>
    </xf>
    <xf numFmtId="0" fontId="15" fillId="7" borderId="9" xfId="3" applyFont="1" applyFill="1" applyBorder="1" applyAlignment="1">
      <alignment horizontal="center" vertical="center"/>
    </xf>
    <xf numFmtId="0" fontId="15" fillId="2" borderId="9" xfId="3" applyFont="1" applyFill="1" applyBorder="1" applyAlignment="1">
      <alignment horizontal="center" vertical="center"/>
    </xf>
    <xf numFmtId="0" fontId="25" fillId="0" borderId="10" xfId="3" applyFont="1" applyBorder="1" applyAlignment="1">
      <alignment horizontal="center" vertical="center" shrinkToFit="1"/>
    </xf>
    <xf numFmtId="0" fontId="25" fillId="0" borderId="19" xfId="3" applyFont="1" applyBorder="1" applyAlignment="1">
      <alignment horizontal="center" vertical="center" shrinkToFit="1"/>
    </xf>
    <xf numFmtId="176" fontId="15" fillId="2" borderId="10" xfId="3" applyNumberFormat="1" applyFont="1" applyFill="1" applyBorder="1" applyAlignment="1" applyProtection="1">
      <alignment horizontal="right" vertical="center"/>
      <protection locked="0"/>
    </xf>
    <xf numFmtId="176" fontId="15" fillId="2" borderId="11" xfId="3" applyNumberFormat="1" applyFont="1" applyFill="1" applyBorder="1" applyAlignment="1" applyProtection="1">
      <alignment horizontal="right" vertical="center"/>
      <protection locked="0"/>
    </xf>
    <xf numFmtId="0" fontId="15" fillId="0" borderId="10" xfId="3" applyFont="1" applyBorder="1" applyAlignment="1">
      <alignment horizontal="center" vertical="center"/>
    </xf>
    <xf numFmtId="0" fontId="15" fillId="0" borderId="11" xfId="3" applyFont="1" applyBorder="1" applyAlignment="1">
      <alignment horizontal="center" vertical="center"/>
    </xf>
    <xf numFmtId="0" fontId="25" fillId="0" borderId="10" xfId="3" applyFont="1" applyBorder="1" applyAlignment="1">
      <alignment horizontal="center" vertical="center" wrapText="1"/>
    </xf>
    <xf numFmtId="0" fontId="25" fillId="0" borderId="19" xfId="3" applyFont="1" applyBorder="1" applyAlignment="1">
      <alignment vertical="center"/>
    </xf>
    <xf numFmtId="176" fontId="15" fillId="8" borderId="10" xfId="4" applyNumberFormat="1" applyFont="1" applyFill="1" applyBorder="1" applyAlignment="1">
      <alignment horizontal="right" vertical="center"/>
    </xf>
    <xf numFmtId="176" fontId="15" fillId="8" borderId="11" xfId="4" applyNumberFormat="1" applyFont="1" applyFill="1" applyBorder="1" applyAlignment="1">
      <alignment horizontal="right" vertical="center"/>
    </xf>
    <xf numFmtId="176" fontId="15" fillId="8" borderId="83" xfId="3" applyNumberFormat="1" applyFont="1" applyFill="1" applyBorder="1" applyAlignment="1">
      <alignment horizontal="center" vertical="center"/>
    </xf>
    <xf numFmtId="0" fontId="15" fillId="8" borderId="83" xfId="3" applyFont="1" applyFill="1" applyBorder="1" applyAlignment="1">
      <alignment horizontal="center" vertical="center"/>
    </xf>
    <xf numFmtId="177" fontId="15" fillId="0" borderId="10" xfId="3" applyNumberFormat="1" applyFont="1" applyBorder="1" applyAlignment="1" applyProtection="1">
      <alignment horizontal="right" vertical="center" shrinkToFit="1"/>
      <protection locked="0"/>
    </xf>
    <xf numFmtId="177" fontId="15" fillId="0" borderId="11" xfId="3" applyNumberFormat="1" applyFont="1" applyBorder="1" applyAlignment="1" applyProtection="1">
      <alignment horizontal="right" vertical="center" shrinkToFit="1"/>
      <protection locked="0"/>
    </xf>
    <xf numFmtId="176" fontId="15" fillId="0" borderId="10" xfId="3" applyNumberFormat="1" applyFont="1" applyBorder="1" applyAlignment="1" applyProtection="1">
      <alignment horizontal="right" vertical="center" shrinkToFit="1"/>
      <protection locked="0"/>
    </xf>
    <xf numFmtId="176" fontId="15" fillId="0" borderId="11" xfId="3" applyNumberFormat="1" applyFont="1" applyBorder="1" applyAlignment="1" applyProtection="1">
      <alignment horizontal="right" vertical="center" shrinkToFit="1"/>
      <protection locked="0"/>
    </xf>
    <xf numFmtId="176" fontId="15" fillId="9" borderId="83" xfId="3" applyNumberFormat="1" applyFont="1" applyFill="1" applyBorder="1" applyAlignment="1">
      <alignment horizontal="center" vertical="center"/>
    </xf>
    <xf numFmtId="0" fontId="15" fillId="9" borderId="83" xfId="3" applyFont="1" applyFill="1" applyBorder="1" applyAlignment="1">
      <alignment horizontal="center" vertical="center"/>
    </xf>
    <xf numFmtId="9" fontId="15" fillId="9" borderId="9" xfId="5" applyNumberFormat="1" applyFont="1" applyFill="1" applyBorder="1" applyAlignment="1" applyProtection="1">
      <alignment vertical="center" shrinkToFit="1"/>
    </xf>
    <xf numFmtId="9" fontId="15" fillId="9" borderId="9" xfId="3" applyNumberFormat="1" applyFont="1" applyFill="1" applyBorder="1" applyAlignment="1">
      <alignment vertical="center" shrinkToFit="1"/>
    </xf>
    <xf numFmtId="176" fontId="15" fillId="3" borderId="10" xfId="5" applyNumberFormat="1" applyFont="1" applyFill="1" applyBorder="1" applyAlignment="1" applyProtection="1">
      <alignment vertical="center" shrinkToFit="1"/>
    </xf>
    <xf numFmtId="176" fontId="15" fillId="3" borderId="11" xfId="5" applyNumberFormat="1" applyFont="1" applyFill="1" applyBorder="1" applyAlignment="1" applyProtection="1">
      <alignment vertical="center" shrinkToFit="1"/>
    </xf>
    <xf numFmtId="176" fontId="15" fillId="3" borderId="10" xfId="3" applyNumberFormat="1" applyFont="1" applyFill="1" applyBorder="1" applyAlignment="1">
      <alignment vertical="center" shrinkToFit="1"/>
    </xf>
    <xf numFmtId="176" fontId="15" fillId="3" borderId="11" xfId="3" applyNumberFormat="1" applyFont="1" applyFill="1" applyBorder="1" applyAlignment="1">
      <alignment vertical="center" shrinkToFit="1"/>
    </xf>
    <xf numFmtId="0" fontId="19" fillId="0" borderId="104" xfId="3" applyFont="1" applyBorder="1" applyAlignment="1">
      <alignment horizontal="center" vertical="center" wrapText="1"/>
    </xf>
    <xf numFmtId="0" fontId="19" fillId="0" borderId="98" xfId="3" applyFont="1" applyBorder="1" applyAlignment="1">
      <alignment horizontal="center" vertical="center"/>
    </xf>
    <xf numFmtId="0" fontId="19" fillId="0" borderId="19" xfId="3" applyFont="1" applyBorder="1" applyAlignment="1">
      <alignment horizontal="center" vertical="center" wrapText="1"/>
    </xf>
    <xf numFmtId="0" fontId="19" fillId="0" borderId="105" xfId="3" applyFont="1" applyBorder="1" applyAlignment="1">
      <alignment horizontal="center" vertical="center"/>
    </xf>
    <xf numFmtId="0" fontId="19" fillId="0" borderId="19" xfId="3" applyFont="1" applyBorder="1" applyAlignment="1">
      <alignment horizontal="center" vertical="center"/>
    </xf>
    <xf numFmtId="0" fontId="19" fillId="0" borderId="10" xfId="3" applyFont="1" applyBorder="1" applyAlignment="1">
      <alignment horizontal="center" vertical="center" wrapText="1"/>
    </xf>
    <xf numFmtId="0" fontId="19" fillId="0" borderId="11" xfId="3" applyFont="1" applyBorder="1" applyAlignment="1">
      <alignment horizontal="center" vertical="center"/>
    </xf>
    <xf numFmtId="0" fontId="12" fillId="0" borderId="9" xfId="3" applyBorder="1" applyAlignment="1" applyProtection="1">
      <alignment horizontal="center" vertical="center" shrinkToFit="1"/>
      <protection locked="0"/>
    </xf>
    <xf numFmtId="0" fontId="12" fillId="0" borderId="10" xfId="3" applyBorder="1" applyAlignment="1" applyProtection="1">
      <alignment horizontal="center" vertical="center" shrinkToFit="1"/>
      <protection locked="0"/>
    </xf>
    <xf numFmtId="0" fontId="14" fillId="8" borderId="67" xfId="3" applyFont="1" applyFill="1" applyBorder="1" applyAlignment="1">
      <alignment horizontal="center" vertical="center" shrinkToFit="1"/>
    </xf>
    <xf numFmtId="0" fontId="14" fillId="8" borderId="69" xfId="3" applyFont="1" applyFill="1" applyBorder="1" applyAlignment="1">
      <alignment horizontal="center" vertical="center" shrinkToFit="1"/>
    </xf>
    <xf numFmtId="179" fontId="14" fillId="0" borderId="19" xfId="5" applyNumberFormat="1" applyFont="1" applyBorder="1" applyAlignment="1" applyProtection="1">
      <alignment vertical="center" shrinkToFit="1"/>
      <protection locked="0"/>
    </xf>
    <xf numFmtId="179" fontId="14" fillId="0" borderId="98" xfId="5" applyNumberFormat="1" applyFont="1" applyBorder="1" applyAlignment="1" applyProtection="1">
      <alignment vertical="center" shrinkToFit="1"/>
      <protection locked="0"/>
    </xf>
    <xf numFmtId="179" fontId="14" fillId="0" borderId="104" xfId="5" applyNumberFormat="1" applyFont="1" applyBorder="1" applyAlignment="1" applyProtection="1">
      <alignment vertical="center" shrinkToFit="1"/>
      <protection locked="0"/>
    </xf>
    <xf numFmtId="0" fontId="12" fillId="0" borderId="12" xfId="3" applyBorder="1" applyAlignment="1">
      <alignment horizontal="center" vertical="center"/>
    </xf>
    <xf numFmtId="0" fontId="12" fillId="0" borderId="13" xfId="3" applyBorder="1" applyAlignment="1">
      <alignment horizontal="center" vertical="center"/>
    </xf>
    <xf numFmtId="0" fontId="12" fillId="0" borderId="14" xfId="3" applyBorder="1" applyAlignment="1">
      <alignment horizontal="center" vertical="center"/>
    </xf>
    <xf numFmtId="0" fontId="12" fillId="0" borderId="15" xfId="3" applyBorder="1" applyAlignment="1">
      <alignment horizontal="center" vertical="center"/>
    </xf>
    <xf numFmtId="0" fontId="12" fillId="0" borderId="16" xfId="3" applyBorder="1" applyAlignment="1">
      <alignment horizontal="center" vertical="center"/>
    </xf>
    <xf numFmtId="0" fontId="12" fillId="0" borderId="17" xfId="3" applyBorder="1" applyAlignment="1">
      <alignment horizontal="center" vertical="center"/>
    </xf>
    <xf numFmtId="0" fontId="12" fillId="0" borderId="9" xfId="3" applyBorder="1" applyAlignment="1">
      <alignment horizontal="center" vertical="center"/>
    </xf>
    <xf numFmtId="0" fontId="19" fillId="0" borderId="12" xfId="3" applyFont="1" applyBorder="1" applyAlignment="1">
      <alignment horizontal="center" vertical="center" shrinkToFit="1"/>
    </xf>
    <xf numFmtId="0" fontId="19" fillId="0" borderId="13" xfId="3" applyFont="1" applyBorder="1" applyAlignment="1">
      <alignment horizontal="center" vertical="center" shrinkToFit="1"/>
    </xf>
    <xf numFmtId="0" fontId="2" fillId="0" borderId="50" xfId="3" applyFont="1" applyBorder="1" applyAlignment="1">
      <alignment horizontal="center" vertical="center" wrapText="1"/>
    </xf>
    <xf numFmtId="0" fontId="2" fillId="0" borderId="52" xfId="3" applyFont="1" applyBorder="1" applyAlignment="1">
      <alignment horizontal="center" vertical="center"/>
    </xf>
    <xf numFmtId="0" fontId="2" fillId="0" borderId="10" xfId="3" applyFont="1" applyBorder="1" applyAlignment="1">
      <alignment horizontal="center" vertical="center" wrapText="1" shrinkToFit="1"/>
    </xf>
    <xf numFmtId="0" fontId="2" fillId="0" borderId="98" xfId="3" applyFont="1" applyBorder="1" applyAlignment="1">
      <alignment horizontal="center" vertical="center" wrapText="1" shrinkToFit="1"/>
    </xf>
    <xf numFmtId="0" fontId="19" fillId="0" borderId="104" xfId="3" applyFont="1" applyBorder="1" applyAlignment="1">
      <alignment horizontal="center" vertical="center"/>
    </xf>
    <xf numFmtId="179" fontId="14" fillId="8" borderId="105" xfId="5" applyNumberFormat="1" applyFont="1" applyFill="1" applyBorder="1" applyAlignment="1" applyProtection="1">
      <alignment horizontal="center" vertical="center" shrinkToFit="1"/>
    </xf>
    <xf numFmtId="179" fontId="14" fillId="8" borderId="11" xfId="5" applyNumberFormat="1" applyFont="1" applyFill="1" applyBorder="1" applyAlignment="1" applyProtection="1">
      <alignment horizontal="center" vertical="center" shrinkToFit="1"/>
    </xf>
    <xf numFmtId="0" fontId="14" fillId="0" borderId="106" xfId="3" applyFont="1" applyBorder="1" applyAlignment="1" applyProtection="1">
      <alignment horizontal="center" vertical="center" shrinkToFit="1"/>
      <protection locked="0"/>
    </xf>
    <xf numFmtId="0" fontId="14" fillId="0" borderId="107" xfId="3" applyFont="1" applyBorder="1" applyAlignment="1" applyProtection="1">
      <alignment horizontal="center" vertical="center" shrinkToFit="1"/>
      <protection locked="0"/>
    </xf>
    <xf numFmtId="178" fontId="14" fillId="0" borderId="67" xfId="3" applyNumberFormat="1" applyFont="1" applyBorder="1" applyAlignment="1" applyProtection="1">
      <alignment horizontal="center" vertical="center" shrinkToFit="1"/>
      <protection locked="0"/>
    </xf>
    <xf numFmtId="178" fontId="14" fillId="0" borderId="69" xfId="3" applyNumberFormat="1" applyFont="1" applyBorder="1" applyAlignment="1" applyProtection="1">
      <alignment horizontal="center" vertical="center" shrinkToFit="1"/>
      <protection locked="0"/>
    </xf>
    <xf numFmtId="0" fontId="14" fillId="0" borderId="109" xfId="3" applyFont="1" applyBorder="1" applyAlignment="1" applyProtection="1">
      <alignment horizontal="center" vertical="center" shrinkToFit="1"/>
      <protection locked="0"/>
    </xf>
    <xf numFmtId="0" fontId="14" fillId="0" borderId="110" xfId="3" applyFont="1" applyBorder="1" applyAlignment="1" applyProtection="1">
      <alignment horizontal="center" vertical="center" shrinkToFit="1"/>
      <protection locked="0"/>
    </xf>
    <xf numFmtId="179" fontId="14" fillId="0" borderId="108" xfId="5" applyNumberFormat="1" applyFont="1" applyBorder="1" applyAlignment="1" applyProtection="1">
      <alignment vertical="center" shrinkToFit="1"/>
      <protection locked="0"/>
    </xf>
    <xf numFmtId="176" fontId="15" fillId="3" borderId="10" xfId="5" applyNumberFormat="1" applyFont="1" applyFill="1" applyBorder="1" applyAlignment="1" applyProtection="1">
      <alignment horizontal="center" vertical="center" shrinkToFit="1"/>
      <protection locked="0"/>
    </xf>
    <xf numFmtId="176" fontId="15" fillId="3" borderId="19" xfId="5" applyNumberFormat="1" applyFont="1" applyFill="1" applyBorder="1" applyAlignment="1" applyProtection="1">
      <alignment horizontal="center" vertical="center" shrinkToFit="1"/>
      <protection locked="0"/>
    </xf>
    <xf numFmtId="176" fontId="15" fillId="3" borderId="19" xfId="3" applyNumberFormat="1" applyFont="1" applyFill="1" applyBorder="1" applyAlignment="1" applyProtection="1">
      <alignment horizontal="center" vertical="center" shrinkToFit="1"/>
      <protection locked="0"/>
    </xf>
    <xf numFmtId="176" fontId="15" fillId="3" borderId="11" xfId="3" applyNumberFormat="1" applyFont="1" applyFill="1" applyBorder="1" applyAlignment="1" applyProtection="1">
      <alignment horizontal="center" vertical="center" shrinkToFit="1"/>
      <protection locked="0"/>
    </xf>
    <xf numFmtId="0" fontId="15" fillId="3" borderId="83" xfId="3" applyFont="1" applyFill="1" applyBorder="1" applyAlignment="1">
      <alignment horizontal="center" vertical="center"/>
    </xf>
    <xf numFmtId="176" fontId="15" fillId="3" borderId="11" xfId="5" applyNumberFormat="1" applyFont="1" applyFill="1" applyBorder="1" applyAlignment="1" applyProtection="1">
      <alignment horizontal="center" vertical="center" shrinkToFit="1"/>
      <protection locked="0"/>
    </xf>
    <xf numFmtId="0" fontId="15" fillId="3" borderId="10" xfId="3" applyFont="1" applyFill="1" applyBorder="1" applyAlignment="1">
      <alignment horizontal="center" vertical="center"/>
    </xf>
    <xf numFmtId="0" fontId="15" fillId="3" borderId="11" xfId="3" applyFont="1" applyFill="1" applyBorder="1" applyAlignment="1">
      <alignment horizontal="center" vertical="center"/>
    </xf>
    <xf numFmtId="0" fontId="15" fillId="0" borderId="12"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7" xfId="3" applyFont="1" applyBorder="1" applyAlignment="1">
      <alignment horizontal="center" vertical="center"/>
    </xf>
    <xf numFmtId="0" fontId="14" fillId="0" borderId="114" xfId="3" applyFont="1" applyBorder="1" applyAlignment="1" applyProtection="1">
      <alignment horizontal="center" vertical="center" shrinkToFit="1"/>
      <protection locked="0"/>
    </xf>
    <xf numFmtId="0" fontId="14" fillId="0" borderId="115" xfId="3" applyFont="1" applyBorder="1" applyAlignment="1" applyProtection="1">
      <alignment horizontal="center" vertical="center" shrinkToFit="1"/>
      <protection locked="0"/>
    </xf>
    <xf numFmtId="0" fontId="12" fillId="0" borderId="116" xfId="3" applyBorder="1" applyAlignment="1" applyProtection="1">
      <alignment horizontal="center" vertical="center" shrinkToFit="1"/>
      <protection locked="0"/>
    </xf>
    <xf numFmtId="0" fontId="12" fillId="0" borderId="117" xfId="3" applyBorder="1" applyAlignment="1" applyProtection="1">
      <alignment horizontal="center" vertical="center" shrinkToFit="1"/>
      <protection locked="0"/>
    </xf>
    <xf numFmtId="0" fontId="12" fillId="0" borderId="118" xfId="3" applyBorder="1" applyAlignment="1" applyProtection="1">
      <alignment horizontal="center" vertical="center" shrinkToFit="1"/>
      <protection locked="0"/>
    </xf>
    <xf numFmtId="0" fontId="14" fillId="0" borderId="120" xfId="3" applyFont="1" applyBorder="1" applyAlignment="1">
      <alignment horizontal="center" vertical="center" shrinkToFit="1"/>
    </xf>
    <xf numFmtId="0" fontId="14" fillId="0" borderId="118" xfId="3" applyFont="1" applyBorder="1" applyAlignment="1">
      <alignment horizontal="center" vertical="center" shrinkToFit="1"/>
    </xf>
    <xf numFmtId="179" fontId="14" fillId="8" borderId="116" xfId="5" applyNumberFormat="1" applyFont="1" applyFill="1" applyBorder="1" applyAlignment="1" applyProtection="1">
      <alignment vertical="center" shrinkToFit="1"/>
    </xf>
    <xf numFmtId="179" fontId="14" fillId="8" borderId="119" xfId="5" applyNumberFormat="1" applyFont="1" applyFill="1" applyBorder="1" applyAlignment="1" applyProtection="1">
      <alignment vertical="center" shrinkToFit="1"/>
    </xf>
    <xf numFmtId="179" fontId="14" fillId="8" borderId="120" xfId="5" applyNumberFormat="1" applyFont="1" applyFill="1" applyBorder="1" applyAlignment="1" applyProtection="1">
      <alignment vertical="center" shrinkToFit="1"/>
    </xf>
    <xf numFmtId="179" fontId="14" fillId="8" borderId="121" xfId="5" applyNumberFormat="1" applyFont="1" applyFill="1" applyBorder="1" applyAlignment="1" applyProtection="1">
      <alignment vertical="center" shrinkToFit="1"/>
    </xf>
    <xf numFmtId="0" fontId="12" fillId="0" borderId="23" xfId="3" applyBorder="1" applyAlignment="1" applyProtection="1">
      <alignment horizontal="center" vertical="center" shrinkToFit="1"/>
      <protection locked="0"/>
    </xf>
    <xf numFmtId="0" fontId="12" fillId="0" borderId="12" xfId="3" applyBorder="1" applyAlignment="1" applyProtection="1">
      <alignment horizontal="center" vertical="center" shrinkToFit="1"/>
      <protection locked="0"/>
    </xf>
    <xf numFmtId="179" fontId="14" fillId="0" borderId="13" xfId="5" applyNumberFormat="1" applyFont="1" applyBorder="1" applyAlignment="1" applyProtection="1">
      <alignment vertical="center" shrinkToFit="1"/>
      <protection locked="0"/>
    </xf>
    <xf numFmtId="179" fontId="14" fillId="0" borderId="111" xfId="5" applyNumberFormat="1" applyFont="1" applyBorder="1" applyAlignment="1" applyProtection="1">
      <alignment vertical="center" shrinkToFit="1"/>
      <protection locked="0"/>
    </xf>
    <xf numFmtId="179" fontId="14" fillId="0" borderId="112" xfId="5" applyNumberFormat="1" applyFont="1" applyBorder="1" applyAlignment="1" applyProtection="1">
      <alignment vertical="center" shrinkToFit="1"/>
      <protection locked="0"/>
    </xf>
    <xf numFmtId="0" fontId="14" fillId="0" borderId="124" xfId="3" applyFont="1" applyBorder="1" applyAlignment="1" applyProtection="1">
      <alignment horizontal="center" vertical="center" shrinkToFit="1"/>
      <protection locked="0"/>
    </xf>
    <xf numFmtId="0" fontId="14" fillId="0" borderId="125" xfId="3" applyFont="1" applyBorder="1" applyAlignment="1" applyProtection="1">
      <alignment horizontal="center" vertical="center" shrinkToFit="1"/>
      <protection locked="0"/>
    </xf>
    <xf numFmtId="176" fontId="15" fillId="3" borderId="15" xfId="5" applyNumberFormat="1" applyFont="1" applyFill="1" applyBorder="1" applyAlignment="1" applyProtection="1">
      <alignment horizontal="center" vertical="center" shrinkToFit="1"/>
      <protection locked="0"/>
    </xf>
    <xf numFmtId="176" fontId="15" fillId="3" borderId="16" xfId="5" applyNumberFormat="1" applyFont="1" applyFill="1" applyBorder="1" applyAlignment="1" applyProtection="1">
      <alignment horizontal="center" vertical="center" shrinkToFit="1"/>
      <protection locked="0"/>
    </xf>
    <xf numFmtId="176" fontId="15" fillId="3" borderId="17" xfId="5" applyNumberFormat="1" applyFont="1" applyFill="1" applyBorder="1" applyAlignment="1" applyProtection="1">
      <alignment horizontal="center" vertical="center" shrinkToFit="1"/>
      <protection locked="0"/>
    </xf>
    <xf numFmtId="176" fontId="15" fillId="0" borderId="10" xfId="5" applyNumberFormat="1" applyFont="1" applyFill="1" applyBorder="1" applyAlignment="1" applyProtection="1">
      <alignment horizontal="center" vertical="center" shrinkToFit="1"/>
      <protection locked="0"/>
    </xf>
    <xf numFmtId="176" fontId="15" fillId="0" borderId="19" xfId="5" applyNumberFormat="1" applyFont="1" applyFill="1" applyBorder="1" applyAlignment="1" applyProtection="1">
      <alignment horizontal="center" vertical="center" shrinkToFit="1"/>
      <protection locked="0"/>
    </xf>
    <xf numFmtId="176" fontId="15" fillId="0" borderId="19" xfId="3" applyNumberFormat="1" applyFont="1" applyBorder="1" applyAlignment="1">
      <alignment horizontal="center" vertical="center" shrinkToFit="1"/>
    </xf>
    <xf numFmtId="176" fontId="15" fillId="0" borderId="11" xfId="3" applyNumberFormat="1" applyFont="1" applyBorder="1" applyAlignment="1">
      <alignment horizontal="center" vertical="center" shrinkToFit="1"/>
    </xf>
    <xf numFmtId="176" fontId="15" fillId="3" borderId="9" xfId="5" applyNumberFormat="1" applyFont="1" applyFill="1" applyBorder="1" applyAlignment="1" applyProtection="1">
      <alignment vertical="center" shrinkToFit="1"/>
      <protection locked="0"/>
    </xf>
    <xf numFmtId="176" fontId="15" fillId="3" borderId="9" xfId="3" applyNumberFormat="1" applyFont="1" applyFill="1" applyBorder="1" applyAlignment="1" applyProtection="1">
      <alignment vertical="center" shrinkToFit="1"/>
      <protection locked="0"/>
    </xf>
    <xf numFmtId="0" fontId="16" fillId="0" borderId="18" xfId="3" applyFont="1" applyBorder="1" applyAlignment="1">
      <alignment horizontal="center" vertical="center" shrinkToFit="1"/>
    </xf>
    <xf numFmtId="0" fontId="25" fillId="0" borderId="10" xfId="3" applyFont="1" applyBorder="1" applyAlignment="1">
      <alignment horizontal="left" vertical="center"/>
    </xf>
    <xf numFmtId="176" fontId="15" fillId="0" borderId="10" xfId="3" applyNumberFormat="1" applyFont="1" applyBorder="1" applyAlignment="1" applyProtection="1">
      <alignment horizontal="center" vertical="center"/>
      <protection locked="0"/>
    </xf>
    <xf numFmtId="176" fontId="15" fillId="0" borderId="19" xfId="3" applyNumberFormat="1" applyFont="1" applyBorder="1" applyAlignment="1" applyProtection="1">
      <alignment horizontal="center" vertical="center"/>
      <protection locked="0"/>
    </xf>
    <xf numFmtId="0" fontId="25" fillId="0" borderId="10" xfId="3" applyFont="1" applyBorder="1" applyAlignment="1">
      <alignment horizontal="center" vertical="center" wrapText="1" shrinkToFit="1"/>
    </xf>
    <xf numFmtId="0" fontId="25" fillId="0" borderId="19" xfId="3" applyFont="1" applyBorder="1" applyAlignment="1">
      <alignment vertical="center" shrinkToFit="1"/>
    </xf>
    <xf numFmtId="176" fontId="15" fillId="9" borderId="12" xfId="5" applyNumberFormat="1" applyFont="1" applyFill="1" applyBorder="1" applyAlignment="1" applyProtection="1">
      <alignment horizontal="center" vertical="center" shrinkToFit="1"/>
    </xf>
    <xf numFmtId="176" fontId="15" fillId="9" borderId="13" xfId="5" applyNumberFormat="1" applyFont="1" applyFill="1" applyBorder="1" applyAlignment="1" applyProtection="1">
      <alignment horizontal="center" vertical="center" shrinkToFit="1"/>
    </xf>
    <xf numFmtId="176" fontId="15" fillId="9" borderId="13" xfId="3" applyNumberFormat="1" applyFont="1" applyFill="1" applyBorder="1" applyAlignment="1">
      <alignment horizontal="center" vertical="center" shrinkToFit="1"/>
    </xf>
    <xf numFmtId="176" fontId="15" fillId="9" borderId="14" xfId="3" applyNumberFormat="1" applyFont="1" applyFill="1" applyBorder="1" applyAlignment="1">
      <alignment horizontal="center" vertical="center" shrinkToFit="1"/>
    </xf>
    <xf numFmtId="0" fontId="25" fillId="0" borderId="10" xfId="3" applyFont="1" applyBorder="1" applyAlignment="1">
      <alignment horizontal="left" vertical="center" shrinkToFit="1"/>
    </xf>
    <xf numFmtId="176" fontId="15" fillId="0" borderId="10" xfId="3" applyNumberFormat="1" applyFont="1" applyBorder="1" applyAlignment="1">
      <alignment horizontal="center" vertical="center"/>
    </xf>
    <xf numFmtId="176" fontId="15" fillId="0" borderId="19" xfId="3" applyNumberFormat="1" applyFont="1" applyBorder="1" applyAlignment="1">
      <alignment horizontal="center" vertical="center"/>
    </xf>
    <xf numFmtId="0" fontId="25" fillId="0" borderId="18" xfId="3" applyFont="1" applyBorder="1" applyAlignment="1">
      <alignment horizontal="center" vertical="center" wrapText="1" shrinkToFit="1"/>
    </xf>
    <xf numFmtId="0" fontId="25" fillId="0" borderId="15" xfId="3" applyFont="1" applyBorder="1" applyAlignment="1">
      <alignment horizontal="center" vertical="center" wrapText="1" shrinkToFit="1"/>
    </xf>
    <xf numFmtId="3" fontId="15" fillId="0" borderId="10" xfId="3" applyNumberFormat="1" applyFont="1" applyBorder="1" applyAlignment="1">
      <alignment horizontal="center" vertical="center"/>
    </xf>
    <xf numFmtId="3" fontId="15" fillId="0" borderId="11" xfId="3" applyNumberFormat="1" applyFont="1" applyBorder="1" applyAlignment="1">
      <alignment horizontal="center" vertical="center"/>
    </xf>
    <xf numFmtId="0" fontId="25" fillId="0" borderId="12" xfId="3" applyFont="1" applyBorder="1" applyAlignment="1">
      <alignment horizontal="left" vertical="center"/>
    </xf>
    <xf numFmtId="0" fontId="25" fillId="0" borderId="13" xfId="3" applyFont="1" applyBorder="1" applyAlignment="1">
      <alignment vertical="center"/>
    </xf>
    <xf numFmtId="179" fontId="29" fillId="8" borderId="0" xfId="5" applyNumberFormat="1" applyFont="1" applyFill="1" applyBorder="1" applyAlignment="1" applyProtection="1">
      <alignment horizontal="center" vertical="center"/>
    </xf>
    <xf numFmtId="179" fontId="25" fillId="6" borderId="152" xfId="5" applyNumberFormat="1" applyFont="1" applyFill="1" applyBorder="1" applyAlignment="1" applyProtection="1">
      <alignment horizontal="right" vertical="center"/>
    </xf>
    <xf numFmtId="0" fontId="14" fillId="0" borderId="67" xfId="3" applyFont="1" applyBorder="1" applyAlignment="1" applyProtection="1">
      <alignment horizontal="center" vertical="center" shrinkToFit="1"/>
      <protection locked="0"/>
    </xf>
    <xf numFmtId="0" fontId="14" fillId="0" borderId="69" xfId="3" applyFont="1" applyBorder="1" applyAlignment="1" applyProtection="1">
      <alignment horizontal="center" vertical="center" shrinkToFit="1"/>
      <protection locked="0"/>
    </xf>
    <xf numFmtId="0" fontId="12" fillId="0" borderId="15" xfId="3" applyBorder="1" applyAlignment="1" applyProtection="1">
      <alignment horizontal="center" vertical="center" shrinkToFit="1"/>
      <protection locked="0"/>
    </xf>
    <xf numFmtId="0" fontId="12" fillId="0" borderId="16" xfId="3" applyBorder="1" applyAlignment="1" applyProtection="1">
      <alignment horizontal="center" vertical="center" shrinkToFit="1"/>
      <protection locked="0"/>
    </xf>
    <xf numFmtId="0" fontId="12" fillId="0" borderId="17" xfId="3" applyBorder="1" applyAlignment="1" applyProtection="1">
      <alignment horizontal="center" vertical="center" shrinkToFit="1"/>
      <protection locked="0"/>
    </xf>
    <xf numFmtId="179" fontId="14" fillId="0" borderId="15" xfId="5" applyNumberFormat="1" applyFont="1" applyBorder="1" applyAlignment="1" applyProtection="1">
      <alignment horizontal="center" vertical="center" wrapText="1"/>
      <protection locked="0"/>
    </xf>
    <xf numFmtId="179" fontId="14" fillId="0" borderId="16" xfId="5" applyNumberFormat="1" applyFont="1" applyBorder="1" applyAlignment="1" applyProtection="1">
      <alignment horizontal="center" vertical="center" wrapText="1"/>
      <protection locked="0"/>
    </xf>
    <xf numFmtId="179" fontId="14" fillId="0" borderId="132" xfId="5" applyNumberFormat="1" applyFont="1" applyBorder="1" applyAlignment="1" applyProtection="1">
      <alignment horizontal="center" vertical="center" wrapText="1"/>
      <protection locked="0"/>
    </xf>
    <xf numFmtId="179" fontId="14" fillId="0" borderId="120" xfId="5" applyNumberFormat="1" applyFont="1" applyBorder="1" applyAlignment="1" applyProtection="1">
      <alignment horizontal="center" vertical="center"/>
      <protection locked="0"/>
    </xf>
    <xf numFmtId="179" fontId="14" fillId="0" borderId="117" xfId="5" applyNumberFormat="1" applyFont="1" applyBorder="1" applyAlignment="1" applyProtection="1">
      <alignment horizontal="center" vertical="center"/>
      <protection locked="0"/>
    </xf>
    <xf numFmtId="179" fontId="14" fillId="0" borderId="118" xfId="5" applyNumberFormat="1" applyFont="1" applyBorder="1" applyAlignment="1" applyProtection="1">
      <alignment horizontal="center" vertical="center"/>
      <protection locked="0"/>
    </xf>
    <xf numFmtId="0" fontId="12" fillId="0" borderId="126" xfId="3" applyBorder="1" applyAlignment="1" applyProtection="1">
      <alignment horizontal="center" vertical="center" shrinkToFit="1"/>
      <protection locked="0"/>
    </xf>
    <xf numFmtId="0" fontId="12" fillId="0" borderId="127" xfId="3" applyBorder="1" applyAlignment="1" applyProtection="1">
      <alignment horizontal="center" vertical="center" shrinkToFit="1"/>
      <protection locked="0"/>
    </xf>
    <xf numFmtId="0" fontId="12" fillId="0" borderId="113" xfId="3" applyBorder="1" applyAlignment="1" applyProtection="1">
      <alignment horizontal="center" vertical="center" shrinkToFit="1"/>
      <protection locked="0"/>
    </xf>
    <xf numFmtId="0" fontId="14" fillId="0" borderId="129" xfId="3" applyFont="1" applyBorder="1" applyAlignment="1">
      <alignment horizontal="right" vertical="center" shrinkToFit="1"/>
    </xf>
    <xf numFmtId="0" fontId="14" fillId="0" borderId="130" xfId="3" applyFont="1" applyBorder="1" applyAlignment="1">
      <alignment horizontal="right" vertical="center" shrinkToFit="1"/>
    </xf>
    <xf numFmtId="179" fontId="14" fillId="8" borderId="126" xfId="5" applyNumberFormat="1" applyFont="1" applyFill="1" applyBorder="1" applyAlignment="1" applyProtection="1">
      <alignment vertical="center" shrinkToFit="1"/>
    </xf>
    <xf numFmtId="179" fontId="14" fillId="8" borderId="128" xfId="5" applyNumberFormat="1" applyFont="1" applyFill="1" applyBorder="1" applyAlignment="1" applyProtection="1">
      <alignment vertical="center" shrinkToFit="1"/>
    </xf>
    <xf numFmtId="178" fontId="14" fillId="8" borderId="116" xfId="3" applyNumberFormat="1" applyFont="1" applyFill="1" applyBorder="1" applyAlignment="1">
      <alignment horizontal="center" vertical="center" shrinkToFit="1"/>
    </xf>
    <xf numFmtId="178" fontId="14" fillId="8" borderId="119" xfId="3" applyNumberFormat="1" applyFont="1" applyFill="1" applyBorder="1" applyAlignment="1">
      <alignment horizontal="center" vertical="center" shrinkToFit="1"/>
    </xf>
    <xf numFmtId="178" fontId="14" fillId="8" borderId="126" xfId="3" applyNumberFormat="1" applyFont="1" applyFill="1" applyBorder="1" applyAlignment="1">
      <alignment horizontal="center" vertical="center" shrinkToFit="1"/>
    </xf>
    <xf numFmtId="178" fontId="14" fillId="8" borderId="128" xfId="3" applyNumberFormat="1" applyFont="1" applyFill="1" applyBorder="1" applyAlignment="1">
      <alignment horizontal="center" vertical="center" shrinkToFit="1"/>
    </xf>
    <xf numFmtId="179" fontId="14" fillId="8" borderId="122" xfId="5" applyNumberFormat="1" applyFont="1" applyFill="1" applyBorder="1" applyAlignment="1" applyProtection="1">
      <alignment horizontal="center" vertical="center" shrinkToFit="1"/>
    </xf>
    <xf numFmtId="179" fontId="14" fillId="8" borderId="123" xfId="5" applyNumberFormat="1" applyFont="1" applyFill="1" applyBorder="1" applyAlignment="1" applyProtection="1">
      <alignment horizontal="center" vertical="center" shrinkToFit="1"/>
    </xf>
    <xf numFmtId="179" fontId="14" fillId="8" borderId="131" xfId="5" applyNumberFormat="1" applyFont="1" applyFill="1" applyBorder="1" applyAlignment="1" applyProtection="1">
      <alignment horizontal="center" vertical="center" shrinkToFit="1"/>
    </xf>
    <xf numFmtId="179" fontId="14" fillId="8" borderId="69" xfId="5" applyNumberFormat="1" applyFont="1" applyFill="1" applyBorder="1" applyAlignment="1" applyProtection="1">
      <alignment horizontal="center" vertical="center" shrinkToFit="1"/>
    </xf>
    <xf numFmtId="178" fontId="14" fillId="0" borderId="154" xfId="3" applyNumberFormat="1" applyFont="1" applyBorder="1" applyAlignment="1" applyProtection="1">
      <alignment horizontal="center" vertical="center" shrinkToFit="1"/>
      <protection locked="0"/>
    </xf>
    <xf numFmtId="178" fontId="14" fillId="0" borderId="155" xfId="3" applyNumberFormat="1" applyFont="1" applyBorder="1" applyAlignment="1" applyProtection="1">
      <alignment horizontal="center" vertical="center" shrinkToFit="1"/>
      <protection locked="0"/>
    </xf>
    <xf numFmtId="0" fontId="14" fillId="8" borderId="67" xfId="3" applyFont="1" applyFill="1" applyBorder="1" applyAlignment="1">
      <alignment vertical="center" shrinkToFit="1"/>
    </xf>
    <xf numFmtId="0" fontId="14" fillId="8" borderId="69" xfId="3" applyFont="1" applyFill="1" applyBorder="1" applyAlignment="1">
      <alignment vertical="center" shrinkToFit="1"/>
    </xf>
    <xf numFmtId="0" fontId="14" fillId="8" borderId="154" xfId="3" applyFont="1" applyFill="1" applyBorder="1" applyAlignment="1">
      <alignment vertical="center" shrinkToFit="1"/>
    </xf>
    <xf numFmtId="0" fontId="14" fillId="8" borderId="155" xfId="3" applyFont="1" applyFill="1" applyBorder="1" applyAlignment="1">
      <alignment vertical="center" shrinkToFit="1"/>
    </xf>
    <xf numFmtId="179" fontId="14" fillId="8" borderId="105" xfId="5" applyNumberFormat="1" applyFont="1" applyFill="1" applyBorder="1" applyAlignment="1" applyProtection="1">
      <alignment vertical="center" shrinkToFit="1"/>
    </xf>
    <xf numFmtId="179" fontId="14" fillId="8" borderId="11" xfId="5" applyNumberFormat="1" applyFont="1" applyFill="1" applyBorder="1" applyAlignment="1" applyProtection="1">
      <alignment vertical="center" shrinkToFit="1"/>
    </xf>
    <xf numFmtId="179" fontId="14" fillId="8" borderId="156" xfId="5" applyNumberFormat="1" applyFont="1" applyFill="1" applyBorder="1" applyAlignment="1" applyProtection="1">
      <alignment vertical="center" shrinkToFit="1"/>
    </xf>
    <xf numFmtId="179" fontId="14" fillId="8" borderId="113" xfId="5" applyNumberFormat="1" applyFont="1" applyFill="1" applyBorder="1" applyAlignment="1" applyProtection="1">
      <alignment vertical="center" shrinkToFit="1"/>
    </xf>
    <xf numFmtId="177" fontId="25" fillId="6" borderId="13" xfId="5" applyNumberFormat="1" applyFont="1" applyFill="1" applyBorder="1" applyAlignment="1" applyProtection="1">
      <alignment horizontal="center" vertical="center"/>
      <protection locked="0"/>
    </xf>
    <xf numFmtId="177" fontId="25" fillId="6" borderId="16" xfId="5" applyNumberFormat="1" applyFont="1" applyFill="1" applyBorder="1" applyAlignment="1" applyProtection="1">
      <alignment horizontal="center" vertical="center"/>
      <protection locked="0"/>
    </xf>
    <xf numFmtId="176" fontId="15" fillId="3" borderId="10" xfId="3" applyNumberFormat="1" applyFont="1" applyFill="1" applyBorder="1" applyAlignment="1" applyProtection="1">
      <alignment vertical="center" shrinkToFit="1"/>
      <protection locked="0"/>
    </xf>
    <xf numFmtId="176" fontId="15" fillId="3" borderId="11" xfId="3" applyNumberFormat="1" applyFont="1" applyFill="1" applyBorder="1" applyAlignment="1" applyProtection="1">
      <alignment vertical="center" shrinkToFit="1"/>
      <protection locked="0"/>
    </xf>
    <xf numFmtId="176" fontId="15" fillId="3" borderId="10" xfId="5" applyNumberFormat="1" applyFont="1" applyFill="1" applyBorder="1" applyAlignment="1" applyProtection="1">
      <alignment vertical="center" shrinkToFit="1"/>
      <protection locked="0"/>
    </xf>
    <xf numFmtId="176" fontId="15" fillId="3" borderId="11" xfId="5" applyNumberFormat="1" applyFont="1" applyFill="1" applyBorder="1" applyAlignment="1" applyProtection="1">
      <alignment vertical="center" shrinkToFit="1"/>
      <protection locked="0"/>
    </xf>
    <xf numFmtId="0" fontId="14" fillId="0" borderId="120" xfId="3" applyFont="1" applyBorder="1" applyAlignment="1" applyProtection="1">
      <alignment horizontal="center" vertical="center" shrinkToFit="1"/>
      <protection locked="0"/>
    </xf>
    <xf numFmtId="0" fontId="14" fillId="0" borderId="118" xfId="3" applyFont="1" applyBorder="1" applyAlignment="1" applyProtection="1">
      <alignment horizontal="center" vertical="center" shrinkToFit="1"/>
      <protection locked="0"/>
    </xf>
    <xf numFmtId="0" fontId="15" fillId="3" borderId="83" xfId="3" applyFont="1" applyFill="1" applyBorder="1" applyAlignment="1" applyProtection="1">
      <alignment horizontal="center" vertical="center"/>
      <protection locked="0"/>
    </xf>
    <xf numFmtId="0" fontId="14" fillId="0" borderId="129" xfId="3" applyFont="1" applyBorder="1" applyAlignment="1" applyProtection="1">
      <alignment horizontal="right" vertical="center" shrinkToFit="1"/>
      <protection locked="0"/>
    </xf>
    <xf numFmtId="0" fontId="14" fillId="0" borderId="130" xfId="3" applyFont="1" applyBorder="1" applyAlignment="1" applyProtection="1">
      <alignment horizontal="right" vertical="center" shrinkToFit="1"/>
      <protection locked="0"/>
    </xf>
    <xf numFmtId="179" fontId="25" fillId="6" borderId="152" xfId="5" applyNumberFormat="1" applyFont="1" applyFill="1" applyBorder="1" applyAlignment="1" applyProtection="1">
      <alignment horizontal="right" vertical="center"/>
      <protection locked="0"/>
    </xf>
    <xf numFmtId="179" fontId="25" fillId="6" borderId="0" xfId="5" applyNumberFormat="1" applyFont="1" applyFill="1" applyBorder="1" applyAlignment="1" applyProtection="1">
      <alignment horizontal="right" vertical="center"/>
      <protection locked="0"/>
    </xf>
    <xf numFmtId="176" fontId="15" fillId="9" borderId="10" xfId="5" applyNumberFormat="1" applyFont="1" applyFill="1" applyBorder="1" applyAlignment="1" applyProtection="1">
      <alignment horizontal="center" vertical="center" shrinkToFit="1"/>
    </xf>
    <xf numFmtId="176" fontId="15" fillId="9" borderId="19" xfId="5" applyNumberFormat="1" applyFont="1" applyFill="1" applyBorder="1" applyAlignment="1" applyProtection="1">
      <alignment horizontal="center" vertical="center" shrinkToFit="1"/>
    </xf>
    <xf numFmtId="176" fontId="15" fillId="9" borderId="19" xfId="3" applyNumberFormat="1" applyFont="1" applyFill="1" applyBorder="1" applyAlignment="1">
      <alignment horizontal="center" vertical="center" shrinkToFit="1"/>
    </xf>
    <xf numFmtId="176" fontId="15" fillId="9" borderId="11" xfId="3" applyNumberFormat="1" applyFont="1" applyFill="1" applyBorder="1" applyAlignment="1">
      <alignment horizontal="center" vertical="center" shrinkToFit="1"/>
    </xf>
    <xf numFmtId="179" fontId="29" fillId="8" borderId="152" xfId="5" applyNumberFormat="1" applyFont="1" applyFill="1" applyBorder="1" applyAlignment="1" applyProtection="1">
      <alignment horizontal="center" vertical="center"/>
    </xf>
    <xf numFmtId="0" fontId="15" fillId="3" borderId="10" xfId="3" applyFont="1" applyFill="1" applyBorder="1" applyAlignment="1" applyProtection="1">
      <alignment horizontal="center" vertical="center"/>
      <protection locked="0"/>
    </xf>
    <xf numFmtId="0" fontId="15" fillId="3" borderId="11" xfId="3" applyFont="1" applyFill="1" applyBorder="1" applyAlignment="1" applyProtection="1">
      <alignment horizontal="center" vertical="center"/>
      <protection locked="0"/>
    </xf>
    <xf numFmtId="0" fontId="24" fillId="0" borderId="0" xfId="3" applyFont="1" applyAlignment="1">
      <alignment horizontal="center" vertical="center" shrinkToFit="1"/>
    </xf>
    <xf numFmtId="0" fontId="1" fillId="4" borderId="9" xfId="3" applyFont="1" applyFill="1" applyBorder="1" applyAlignment="1">
      <alignment horizontal="center" vertical="center"/>
    </xf>
    <xf numFmtId="0" fontId="1" fillId="4" borderId="10" xfId="3" applyFont="1" applyFill="1" applyBorder="1" applyAlignment="1">
      <alignment horizontal="center" vertical="center"/>
    </xf>
    <xf numFmtId="0" fontId="1" fillId="4" borderId="19" xfId="3" applyFont="1" applyFill="1" applyBorder="1" applyAlignment="1">
      <alignment horizontal="center" vertical="center"/>
    </xf>
    <xf numFmtId="0" fontId="15" fillId="0" borderId="0" xfId="3" applyFont="1" applyFill="1" applyAlignment="1">
      <alignment horizontal="center" vertical="center"/>
    </xf>
    <xf numFmtId="0" fontId="16" fillId="0" borderId="0" xfId="3" applyFont="1" applyFill="1" applyAlignment="1">
      <alignment vertical="center" shrinkToFit="1"/>
    </xf>
    <xf numFmtId="0" fontId="16" fillId="0" borderId="89" xfId="3" applyFont="1" applyFill="1" applyBorder="1" applyAlignment="1">
      <alignment horizontal="center" vertical="center" shrinkToFit="1"/>
    </xf>
    <xf numFmtId="0" fontId="15" fillId="0" borderId="18" xfId="3" applyFont="1" applyFill="1" applyBorder="1" applyAlignment="1">
      <alignment horizontal="center" vertical="center"/>
    </xf>
    <xf numFmtId="179" fontId="25" fillId="0" borderId="0" xfId="5" applyNumberFormat="1" applyFont="1" applyBorder="1" applyAlignment="1" applyProtection="1">
      <alignment vertical="center"/>
      <protection locked="0"/>
    </xf>
  </cellXfs>
  <cellStyles count="6">
    <cellStyle name="桁区切り" xfId="2" builtinId="6"/>
    <cellStyle name="桁区切り 2" xfId="5" xr:uid="{00000000-0005-0000-0000-000001000000}"/>
    <cellStyle name="標準" xfId="0" builtinId="0"/>
    <cellStyle name="標準 2" xfId="1" xr:uid="{00000000-0005-0000-0000-000003000000}"/>
    <cellStyle name="標準 3" xfId="3" xr:uid="{00000000-0005-0000-0000-000004000000}"/>
    <cellStyle name="標準_コピー経営概況調書" xfId="4" xr:uid="{00000000-0005-0000-0000-000005000000}"/>
  </cellStyles>
  <dxfs count="14">
    <dxf>
      <font>
        <b/>
        <i val="0"/>
        <condense val="0"/>
        <extend val="0"/>
        <color indexed="10"/>
      </font>
    </dxf>
    <dxf>
      <fill>
        <patternFill>
          <bgColor indexed="53"/>
        </patternFill>
      </fill>
    </dxf>
    <dxf>
      <fill>
        <patternFill patternType="none">
          <bgColor indexed="65"/>
        </patternFill>
      </fill>
    </dxf>
    <dxf>
      <fill>
        <patternFill>
          <bgColor indexed="53"/>
        </patternFill>
      </fill>
    </dxf>
    <dxf>
      <fill>
        <patternFill>
          <bgColor indexed="53"/>
        </patternFill>
      </fill>
    </dxf>
    <dxf>
      <fill>
        <patternFill>
          <bgColor indexed="53"/>
        </patternFill>
      </fill>
    </dxf>
    <dxf>
      <fill>
        <patternFill patternType="none">
          <bgColor indexed="65"/>
        </patternFill>
      </fill>
    </dxf>
    <dxf>
      <font>
        <b/>
        <i val="0"/>
        <condense val="0"/>
        <extend val="0"/>
        <color indexed="10"/>
      </font>
    </dxf>
    <dxf>
      <fill>
        <patternFill>
          <bgColor indexed="53"/>
        </patternFill>
      </fill>
    </dxf>
    <dxf>
      <fill>
        <patternFill patternType="none">
          <bgColor indexed="65"/>
        </patternFill>
      </fill>
    </dxf>
    <dxf>
      <fill>
        <patternFill>
          <bgColor indexed="53"/>
        </patternFill>
      </fill>
    </dxf>
    <dxf>
      <fill>
        <patternFill>
          <bgColor indexed="53"/>
        </patternFill>
      </fill>
    </dxf>
    <dxf>
      <fill>
        <patternFill>
          <bgColor indexed="53"/>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25</xdr:row>
      <xdr:rowOff>127001</xdr:rowOff>
    </xdr:from>
    <xdr:to>
      <xdr:col>10</xdr:col>
      <xdr:colOff>321000</xdr:colOff>
      <xdr:row>25</xdr:row>
      <xdr:rowOff>127003</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V="1">
          <a:off x="619125" y="6106584"/>
          <a:ext cx="29880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1058</xdr:colOff>
      <xdr:row>16</xdr:row>
      <xdr:rowOff>114301</xdr:rowOff>
    </xdr:from>
    <xdr:to>
      <xdr:col>41</xdr:col>
      <xdr:colOff>1058</xdr:colOff>
      <xdr:row>17</xdr:row>
      <xdr:rowOff>257177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425141" y="5469468"/>
          <a:ext cx="6678084" cy="52387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（注４）地代は、法人と利用権設定した本人分の農地の地代収入を記入</a:t>
          </a:r>
          <a:r>
            <a:rPr lang="ja-JP" altLang="en-US" sz="800" b="0" i="0" u="none" strike="noStrike">
              <a:solidFill>
                <a:schemeClr val="lt1"/>
              </a:solidFill>
              <a:effectLst/>
              <a:latin typeface="+mn-lt"/>
              <a:ea typeface="+mn-ea"/>
              <a:cs typeface="+mn-cs"/>
            </a:rPr>
            <a:t>（</a:t>
          </a:r>
          <a:endParaRPr lang="en-US" altLang="ja-JP" sz="800" b="0" i="0" u="none" strike="noStrike">
            <a:solidFill>
              <a:schemeClr val="lt1"/>
            </a:solidFill>
            <a:effectLst/>
            <a:latin typeface="+mn-lt"/>
            <a:ea typeface="+mn-ea"/>
            <a:cs typeface="+mn-cs"/>
          </a:endParaRPr>
        </a:p>
        <a:p>
          <a:pPr algn="l"/>
          <a:r>
            <a:rPr lang="ja-JP" altLang="en-US" sz="800" b="0" i="0" u="none" strike="noStrike">
              <a:solidFill>
                <a:sysClr val="windowText" lastClr="000000"/>
              </a:solidFill>
              <a:effectLst/>
              <a:latin typeface="+mn-lt"/>
              <a:ea typeface="+mn-ea"/>
              <a:cs typeface="+mn-cs"/>
            </a:rPr>
            <a:t>（注５）その他は、この法人から受けるその他の収入を記入</a:t>
          </a:r>
          <a:endParaRPr lang="en-US" altLang="ja-JP" sz="800" b="0" i="0" u="none" strike="noStrike">
            <a:solidFill>
              <a:sysClr val="windowText" lastClr="000000"/>
            </a:solidFill>
            <a:effectLst/>
            <a:latin typeface="+mn-lt"/>
            <a:ea typeface="+mn-ea"/>
            <a:cs typeface="+mn-cs"/>
          </a:endParaRPr>
        </a:p>
        <a:p>
          <a:pPr algn="l"/>
          <a:r>
            <a:rPr lang="ja-JP" altLang="en-US" sz="800" b="0" i="0" u="none" strike="noStrike">
              <a:solidFill>
                <a:sysClr val="windowText" lastClr="000000"/>
              </a:solidFill>
              <a:effectLst/>
              <a:latin typeface="+mn-lt"/>
              <a:ea typeface="+mn-ea"/>
              <a:cs typeface="+mn-cs"/>
            </a:rPr>
            <a:t>（注６）⑫欄の主たる従事者の年間労働時間と整合する</a:t>
          </a:r>
          <a:r>
            <a:rPr lang="ja-JP" altLang="en-US" sz="800" b="0" i="0" u="none" strike="noStrike">
              <a:solidFill>
                <a:schemeClr val="lt1"/>
              </a:solidFill>
              <a:effectLst/>
              <a:latin typeface="+mn-lt"/>
              <a:ea typeface="+mn-ea"/>
              <a:cs typeface="+mn-cs"/>
            </a:rPr>
            <a:t>こと</a:t>
          </a:r>
          <a:r>
            <a:rPr lang="ja-JP" altLang="en-US" sz="800"/>
            <a:t> </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1058</xdr:colOff>
      <xdr:row>16</xdr:row>
      <xdr:rowOff>118535</xdr:rowOff>
    </xdr:from>
    <xdr:to>
      <xdr:col>41</xdr:col>
      <xdr:colOff>1058</xdr:colOff>
      <xdr:row>17</xdr:row>
      <xdr:rowOff>263135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6425141" y="5473702"/>
          <a:ext cx="6678084" cy="5256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（注４）地代は、法人と利用権設定した本人分の農地の地代収入を記入</a:t>
          </a:r>
          <a:r>
            <a:rPr lang="ja-JP" altLang="en-US" sz="800" b="0" i="0" u="none" strike="noStrike">
              <a:solidFill>
                <a:schemeClr val="lt1"/>
              </a:solidFill>
              <a:effectLst/>
              <a:latin typeface="+mn-lt"/>
              <a:ea typeface="+mn-ea"/>
              <a:cs typeface="+mn-cs"/>
            </a:rPr>
            <a:t>（</a:t>
          </a:r>
          <a:endParaRPr lang="en-US" altLang="ja-JP" sz="800" b="0" i="0" u="none" strike="noStrike">
            <a:solidFill>
              <a:schemeClr val="lt1"/>
            </a:solidFill>
            <a:effectLst/>
            <a:latin typeface="+mn-lt"/>
            <a:ea typeface="+mn-ea"/>
            <a:cs typeface="+mn-cs"/>
          </a:endParaRPr>
        </a:p>
        <a:p>
          <a:pPr algn="l"/>
          <a:r>
            <a:rPr lang="ja-JP" altLang="en-US" sz="800" b="0" i="0" u="none" strike="noStrike">
              <a:solidFill>
                <a:sysClr val="windowText" lastClr="000000"/>
              </a:solidFill>
              <a:effectLst/>
              <a:latin typeface="+mn-lt"/>
              <a:ea typeface="+mn-ea"/>
              <a:cs typeface="+mn-cs"/>
            </a:rPr>
            <a:t>（注５）その他は、この法人から受けるその他の収入を記入</a:t>
          </a:r>
          <a:endParaRPr lang="en-US" altLang="ja-JP" sz="800" b="0" i="0" u="none" strike="noStrike">
            <a:solidFill>
              <a:sysClr val="windowText" lastClr="000000"/>
            </a:solidFill>
            <a:effectLst/>
            <a:latin typeface="+mn-lt"/>
            <a:ea typeface="+mn-ea"/>
            <a:cs typeface="+mn-cs"/>
          </a:endParaRPr>
        </a:p>
        <a:p>
          <a:pPr algn="l"/>
          <a:r>
            <a:rPr lang="ja-JP" altLang="en-US" sz="800" b="0" i="0" u="none" strike="noStrike">
              <a:solidFill>
                <a:sysClr val="windowText" lastClr="000000"/>
              </a:solidFill>
              <a:effectLst/>
              <a:latin typeface="+mn-lt"/>
              <a:ea typeface="+mn-ea"/>
              <a:cs typeface="+mn-cs"/>
            </a:rPr>
            <a:t>（注６）⑫欄の主たる従事者の年間労働時間と整合する</a:t>
          </a:r>
          <a:r>
            <a:rPr lang="ja-JP" altLang="en-US" sz="800" b="0" i="0" u="none" strike="noStrike">
              <a:solidFill>
                <a:schemeClr val="lt1"/>
              </a:solidFill>
              <a:effectLst/>
              <a:latin typeface="+mn-lt"/>
              <a:ea typeface="+mn-ea"/>
              <a:cs typeface="+mn-cs"/>
            </a:rPr>
            <a:t>こと</a:t>
          </a:r>
          <a:r>
            <a:rPr lang="ja-JP" altLang="en-US" sz="800"/>
            <a:t> </a:t>
          </a:r>
          <a:endParaRPr kumimoji="1" lang="ja-JP" altLang="en-US"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O39"/>
  <sheetViews>
    <sheetView showGridLines="0" showZeros="0" tabSelected="1" view="pageBreakPreview" topLeftCell="A2" zoomScale="90" zoomScaleNormal="100" zoomScaleSheetLayoutView="90" workbookViewId="0">
      <selection activeCell="C10" sqref="C10:AH10"/>
    </sheetView>
  </sheetViews>
  <sheetFormatPr defaultColWidth="9.33203125" defaultRowHeight="14.25" x14ac:dyDescent="0.2"/>
  <cols>
    <col min="1" max="1" width="9.33203125" style="9"/>
    <col min="2" max="2" width="1.5" style="9" customWidth="1"/>
    <col min="3" max="5" width="5.83203125" style="9" customWidth="1"/>
    <col min="6" max="6" width="7.1640625" style="9" customWidth="1"/>
    <col min="7" max="7" width="3.83203125" style="9" customWidth="1"/>
    <col min="8" max="8" width="7.1640625" style="9" customWidth="1"/>
    <col min="9" max="9" width="3.83203125" style="9" customWidth="1"/>
    <col min="10" max="10" width="7.1640625" style="9" customWidth="1"/>
    <col min="11" max="11" width="3.83203125" style="9" customWidth="1"/>
    <col min="12" max="12" width="7.1640625" style="9" customWidth="1"/>
    <col min="13" max="13" width="3.83203125" style="9" customWidth="1"/>
    <col min="14" max="16" width="5.83203125" style="9" customWidth="1"/>
    <col min="17" max="17" width="7.1640625" style="9" customWidth="1"/>
    <col min="18" max="18" width="3.83203125" style="9" customWidth="1"/>
    <col min="19" max="19" width="7.1640625" style="9" customWidth="1"/>
    <col min="20" max="20" width="3.83203125" style="9" customWidth="1"/>
    <col min="21" max="21" width="7.1640625" style="9" customWidth="1"/>
    <col min="22" max="22" width="3.83203125" style="9" customWidth="1"/>
    <col min="23" max="23" width="7.1640625" style="9" customWidth="1"/>
    <col min="24" max="24" width="3.83203125" style="9" customWidth="1"/>
    <col min="25" max="28" width="5.83203125" style="9" customWidth="1"/>
    <col min="29" max="29" width="5" style="9" customWidth="1"/>
    <col min="30" max="30" width="6.33203125" style="9" customWidth="1"/>
    <col min="31" max="31" width="5.83203125" style="9" customWidth="1"/>
    <col min="32" max="33" width="5" style="9" customWidth="1"/>
    <col min="34" max="34" width="5.83203125" style="9" customWidth="1"/>
    <col min="35" max="35" width="2.33203125" style="9" customWidth="1"/>
    <col min="36" max="16384" width="9.33203125" style="9"/>
  </cols>
  <sheetData>
    <row r="1" spans="3:34" ht="20.100000000000001" hidden="1" customHeight="1" x14ac:dyDescent="0.2">
      <c r="D1" s="66"/>
      <c r="E1" s="66"/>
      <c r="F1" s="66"/>
      <c r="G1" s="66"/>
      <c r="Q1" s="66"/>
      <c r="T1" s="64"/>
      <c r="AG1" s="298"/>
      <c r="AH1" s="298"/>
    </row>
    <row r="2" spans="3:34" ht="13.5" customHeight="1" x14ac:dyDescent="0.2">
      <c r="C2" s="2"/>
    </row>
    <row r="3" spans="3:34" ht="20.100000000000001" customHeight="1" x14ac:dyDescent="0.2">
      <c r="C3" s="299" t="s">
        <v>0</v>
      </c>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row>
    <row r="4" spans="3:34" ht="21" customHeight="1" thickBot="1" x14ac:dyDescent="0.25">
      <c r="T4" s="3"/>
      <c r="AB4" s="29" t="s">
        <v>98</v>
      </c>
      <c r="AC4" s="109"/>
      <c r="AD4" s="9" t="s">
        <v>99</v>
      </c>
      <c r="AE4" s="109"/>
      <c r="AF4" s="9" t="s">
        <v>100</v>
      </c>
      <c r="AG4" s="109"/>
      <c r="AH4" s="2" t="s">
        <v>101</v>
      </c>
    </row>
    <row r="5" spans="3:34" ht="24.95" customHeight="1" x14ac:dyDescent="0.2">
      <c r="C5" s="26" t="s">
        <v>102</v>
      </c>
      <c r="D5" s="300" t="s">
        <v>103</v>
      </c>
      <c r="E5" s="300"/>
      <c r="F5" s="300"/>
      <c r="G5" s="300"/>
      <c r="H5" s="300"/>
      <c r="I5" s="301"/>
      <c r="L5" s="302" t="s">
        <v>104</v>
      </c>
      <c r="M5" s="305" t="s">
        <v>105</v>
      </c>
      <c r="N5" s="306"/>
      <c r="O5" s="306"/>
      <c r="P5" s="307"/>
      <c r="Q5" s="308"/>
      <c r="R5" s="308"/>
      <c r="S5" s="308"/>
      <c r="T5" s="308"/>
      <c r="U5" s="308"/>
      <c r="V5" s="308"/>
      <c r="W5" s="308"/>
      <c r="X5" s="308"/>
      <c r="Y5" s="309"/>
      <c r="Z5" s="309"/>
      <c r="AA5" s="309"/>
      <c r="AB5" s="310" t="s">
        <v>106</v>
      </c>
      <c r="AC5" s="310"/>
      <c r="AD5" s="311"/>
      <c r="AE5" s="311"/>
      <c r="AF5" s="311"/>
      <c r="AG5" s="311"/>
      <c r="AH5" s="312"/>
    </row>
    <row r="6" spans="3:34" ht="24.95" customHeight="1" x14ac:dyDescent="0.2">
      <c r="C6" s="27"/>
      <c r="D6" s="292" t="s">
        <v>107</v>
      </c>
      <c r="E6" s="292"/>
      <c r="F6" s="292"/>
      <c r="G6" s="292"/>
      <c r="H6" s="292"/>
      <c r="I6" s="293"/>
      <c r="L6" s="303"/>
      <c r="M6" s="313" t="s">
        <v>2</v>
      </c>
      <c r="N6" s="314"/>
      <c r="O6" s="314"/>
      <c r="P6" s="315"/>
      <c r="Q6" s="288"/>
      <c r="R6" s="289"/>
      <c r="S6" s="289"/>
      <c r="T6" s="289"/>
      <c r="U6" s="289"/>
      <c r="V6" s="289"/>
      <c r="W6" s="289"/>
      <c r="X6" s="289"/>
      <c r="Y6" s="251" t="s">
        <v>2</v>
      </c>
      <c r="Z6" s="251"/>
      <c r="AA6" s="251"/>
      <c r="AB6" s="290"/>
      <c r="AC6" s="290"/>
      <c r="AD6" s="290"/>
      <c r="AE6" s="290"/>
      <c r="AF6" s="290"/>
      <c r="AG6" s="290"/>
      <c r="AH6" s="291"/>
    </row>
    <row r="7" spans="3:34" ht="24.95" customHeight="1" x14ac:dyDescent="0.2">
      <c r="C7" s="27"/>
      <c r="D7" s="292" t="s">
        <v>108</v>
      </c>
      <c r="E7" s="292"/>
      <c r="F7" s="292"/>
      <c r="G7" s="292"/>
      <c r="H7" s="292"/>
      <c r="I7" s="293"/>
      <c r="L7" s="303"/>
      <c r="M7" s="294" t="s">
        <v>109</v>
      </c>
      <c r="N7" s="295"/>
      <c r="O7" s="295"/>
      <c r="P7" s="296"/>
      <c r="Q7" s="288"/>
      <c r="R7" s="289"/>
      <c r="S7" s="289"/>
      <c r="T7" s="289"/>
      <c r="U7" s="289"/>
      <c r="V7" s="289"/>
      <c r="W7" s="289"/>
      <c r="X7" s="289"/>
      <c r="Y7" s="297" t="s">
        <v>110</v>
      </c>
      <c r="Z7" s="297"/>
      <c r="AA7" s="297"/>
      <c r="AB7" s="290"/>
      <c r="AC7" s="290"/>
      <c r="AD7" s="290"/>
      <c r="AE7" s="290"/>
      <c r="AF7" s="290"/>
      <c r="AG7" s="290"/>
      <c r="AH7" s="291"/>
    </row>
    <row r="8" spans="3:34" ht="24.95" customHeight="1" thickBot="1" x14ac:dyDescent="0.25">
      <c r="C8" s="28"/>
      <c r="D8" s="316" t="s">
        <v>1</v>
      </c>
      <c r="E8" s="316"/>
      <c r="F8" s="316"/>
      <c r="G8" s="316"/>
      <c r="H8" s="316"/>
      <c r="I8" s="317"/>
      <c r="L8" s="304"/>
      <c r="M8" s="318" t="s">
        <v>111</v>
      </c>
      <c r="N8" s="319"/>
      <c r="O8" s="319"/>
      <c r="P8" s="320"/>
      <c r="Q8" s="321"/>
      <c r="R8" s="322"/>
      <c r="S8" s="322"/>
      <c r="T8" s="322"/>
      <c r="U8" s="322"/>
      <c r="V8" s="322"/>
      <c r="W8" s="322"/>
      <c r="X8" s="322"/>
      <c r="Y8" s="323" t="s">
        <v>3</v>
      </c>
      <c r="Z8" s="323"/>
      <c r="AA8" s="323"/>
      <c r="AB8" s="324"/>
      <c r="AC8" s="324"/>
      <c r="AD8" s="324"/>
      <c r="AE8" s="324"/>
      <c r="AF8" s="324"/>
      <c r="AG8" s="324"/>
      <c r="AH8" s="325"/>
    </row>
    <row r="9" spans="3:34" ht="20.100000000000001" customHeight="1" x14ac:dyDescent="0.2">
      <c r="C9" s="6"/>
      <c r="D9" s="287"/>
      <c r="E9" s="287"/>
      <c r="F9" s="287"/>
      <c r="G9" s="287"/>
      <c r="H9" s="287"/>
      <c r="U9" s="4"/>
    </row>
    <row r="10" spans="3:34" ht="20.100000000000001" customHeight="1" thickBot="1" x14ac:dyDescent="0.25">
      <c r="C10" s="274" t="s">
        <v>112</v>
      </c>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row>
    <row r="11" spans="3:34" ht="30" customHeight="1" thickBot="1" x14ac:dyDescent="0.25">
      <c r="C11" s="275" t="s">
        <v>113</v>
      </c>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7"/>
    </row>
    <row r="12" spans="3:34" ht="24.95" customHeight="1" thickBot="1" x14ac:dyDescent="0.25">
      <c r="C12" s="278" t="s">
        <v>114</v>
      </c>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80"/>
    </row>
    <row r="13" spans="3:34" ht="20.100000000000001" customHeight="1" x14ac:dyDescent="0.2">
      <c r="C13" s="281" t="s">
        <v>115</v>
      </c>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3"/>
    </row>
    <row r="14" spans="3:34" ht="20.100000000000001" customHeight="1" x14ac:dyDescent="0.2">
      <c r="C14" s="236" t="s">
        <v>116</v>
      </c>
      <c r="D14" s="237"/>
      <c r="E14" s="237"/>
      <c r="F14" s="237"/>
      <c r="G14" s="237"/>
      <c r="H14" s="237"/>
      <c r="I14" s="237"/>
      <c r="J14" s="237"/>
      <c r="K14" s="237"/>
      <c r="L14" s="237"/>
      <c r="M14" s="237"/>
      <c r="N14" s="237"/>
      <c r="O14" s="237"/>
      <c r="P14" s="237"/>
      <c r="Q14" s="237"/>
      <c r="R14" s="284"/>
      <c r="S14" s="285" t="s">
        <v>259</v>
      </c>
      <c r="T14" s="285"/>
      <c r="U14" s="285"/>
      <c r="V14" s="285"/>
      <c r="W14" s="285"/>
      <c r="X14" s="285"/>
      <c r="Y14" s="285"/>
      <c r="Z14" s="285"/>
      <c r="AA14" s="285"/>
      <c r="AB14" s="285"/>
      <c r="AC14" s="285"/>
      <c r="AD14" s="285"/>
      <c r="AE14" s="285"/>
      <c r="AF14" s="285"/>
      <c r="AG14" s="285"/>
      <c r="AH14" s="286"/>
    </row>
    <row r="15" spans="3:34" ht="20.100000000000001" customHeight="1" x14ac:dyDescent="0.2">
      <c r="C15" s="266" t="s">
        <v>118</v>
      </c>
      <c r="D15" s="267"/>
      <c r="E15" s="267"/>
      <c r="F15" s="267"/>
      <c r="G15" s="267"/>
      <c r="H15" s="267"/>
      <c r="I15" s="267"/>
      <c r="J15" s="267"/>
      <c r="K15" s="267"/>
      <c r="L15" s="267"/>
      <c r="M15" s="267"/>
      <c r="N15" s="267"/>
      <c r="O15" s="267"/>
      <c r="P15" s="268" t="s">
        <v>256</v>
      </c>
      <c r="Q15" s="268"/>
      <c r="R15" s="269"/>
      <c r="S15" s="266" t="s">
        <v>257</v>
      </c>
      <c r="T15" s="267"/>
      <c r="U15" s="267"/>
      <c r="V15" s="267"/>
      <c r="W15" s="267"/>
      <c r="X15" s="267"/>
      <c r="Y15" s="267"/>
      <c r="Z15" s="267"/>
      <c r="AA15" s="267"/>
      <c r="AB15" s="267"/>
      <c r="AC15" s="267"/>
      <c r="AD15" s="267"/>
      <c r="AE15" s="267"/>
      <c r="AF15" s="268" t="s">
        <v>119</v>
      </c>
      <c r="AG15" s="268"/>
      <c r="AH15" s="269"/>
    </row>
    <row r="16" spans="3:34" ht="20.100000000000001" customHeight="1" x14ac:dyDescent="0.2">
      <c r="C16" s="272" t="s">
        <v>120</v>
      </c>
      <c r="D16" s="273"/>
      <c r="E16" s="273"/>
      <c r="F16" s="273"/>
      <c r="G16" s="273"/>
      <c r="H16" s="273"/>
      <c r="I16" s="273"/>
      <c r="J16" s="273"/>
      <c r="K16" s="273"/>
      <c r="L16" s="273"/>
      <c r="M16" s="273"/>
      <c r="N16" s="273"/>
      <c r="O16" s="273"/>
      <c r="P16" s="270"/>
      <c r="Q16" s="270"/>
      <c r="R16" s="271"/>
      <c r="S16" s="272" t="s">
        <v>121</v>
      </c>
      <c r="T16" s="273"/>
      <c r="U16" s="273"/>
      <c r="V16" s="273"/>
      <c r="W16" s="273"/>
      <c r="X16" s="273"/>
      <c r="Y16" s="273"/>
      <c r="Z16" s="273"/>
      <c r="AA16" s="273"/>
      <c r="AB16" s="273"/>
      <c r="AC16" s="273"/>
      <c r="AD16" s="273"/>
      <c r="AE16" s="273"/>
      <c r="AF16" s="270"/>
      <c r="AG16" s="270"/>
      <c r="AH16" s="271"/>
    </row>
    <row r="17" spans="3:34" ht="20.100000000000001" customHeight="1" thickBot="1" x14ac:dyDescent="0.25">
      <c r="C17" s="244" t="s">
        <v>122</v>
      </c>
      <c r="D17" s="245"/>
      <c r="E17" s="245"/>
      <c r="F17" s="245"/>
      <c r="G17" s="245"/>
      <c r="H17" s="245"/>
      <c r="I17" s="245"/>
      <c r="J17" s="245"/>
      <c r="K17" s="245"/>
      <c r="L17" s="245"/>
      <c r="M17" s="245"/>
      <c r="N17" s="245"/>
      <c r="O17" s="245"/>
      <c r="P17" s="245"/>
      <c r="Q17" s="245"/>
      <c r="R17" s="246"/>
      <c r="S17" s="244" t="s">
        <v>122</v>
      </c>
      <c r="T17" s="245"/>
      <c r="U17" s="245"/>
      <c r="V17" s="245"/>
      <c r="W17" s="245"/>
      <c r="X17" s="245"/>
      <c r="Y17" s="245"/>
      <c r="Z17" s="245"/>
      <c r="AA17" s="245"/>
      <c r="AB17" s="245"/>
      <c r="AC17" s="245"/>
      <c r="AD17" s="245"/>
      <c r="AE17" s="245"/>
      <c r="AF17" s="245"/>
      <c r="AG17" s="245"/>
      <c r="AH17" s="246"/>
    </row>
    <row r="18" spans="3:34" ht="20.100000000000001" customHeight="1" x14ac:dyDescent="0.2">
      <c r="C18" s="247" t="s">
        <v>123</v>
      </c>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9"/>
      <c r="AC18" s="249"/>
      <c r="AD18" s="249"/>
      <c r="AE18" s="249"/>
      <c r="AF18" s="249"/>
      <c r="AG18" s="248"/>
      <c r="AH18" s="250"/>
    </row>
    <row r="19" spans="3:34" ht="20.100000000000001" customHeight="1" x14ac:dyDescent="0.2">
      <c r="C19" s="11"/>
      <c r="D19" s="12"/>
      <c r="E19" s="12"/>
      <c r="F19" s="12"/>
      <c r="G19" s="12"/>
      <c r="H19" s="13"/>
      <c r="I19" s="251" t="s">
        <v>19</v>
      </c>
      <c r="J19" s="251"/>
      <c r="K19" s="251"/>
      <c r="L19" s="251"/>
      <c r="M19" s="251" t="s">
        <v>259</v>
      </c>
      <c r="N19" s="251"/>
      <c r="O19" s="251"/>
      <c r="P19" s="251"/>
      <c r="Q19" s="252"/>
      <c r="R19" s="253"/>
      <c r="S19" s="253"/>
      <c r="T19" s="253"/>
      <c r="U19" s="253"/>
      <c r="V19" s="254"/>
      <c r="W19" s="255" t="s">
        <v>19</v>
      </c>
      <c r="X19" s="255"/>
      <c r="Y19" s="255"/>
      <c r="Z19" s="255"/>
      <c r="AA19" s="256" t="s">
        <v>259</v>
      </c>
      <c r="AB19" s="256"/>
      <c r="AC19" s="256"/>
      <c r="AD19" s="256"/>
      <c r="AE19" s="257" t="s">
        <v>124</v>
      </c>
      <c r="AF19" s="258"/>
      <c r="AG19" s="261"/>
      <c r="AH19" s="218" t="s">
        <v>20</v>
      </c>
    </row>
    <row r="20" spans="3:34" ht="30" customHeight="1" x14ac:dyDescent="0.2">
      <c r="C20" s="221" t="s">
        <v>125</v>
      </c>
      <c r="D20" s="222"/>
      <c r="E20" s="222"/>
      <c r="F20" s="222"/>
      <c r="G20" s="222"/>
      <c r="H20" s="223"/>
      <c r="I20" s="224" t="str">
        <f>IFERROR('現在 (法人)'!AE24,"")</f>
        <v/>
      </c>
      <c r="J20" s="225"/>
      <c r="K20" s="225"/>
      <c r="L20" s="60" t="s">
        <v>126</v>
      </c>
      <c r="M20" s="224" t="str">
        <f>IFERROR('目標(法人) '!AE24,"")</f>
        <v/>
      </c>
      <c r="N20" s="225"/>
      <c r="O20" s="225"/>
      <c r="P20" s="60" t="s">
        <v>126</v>
      </c>
      <c r="Q20" s="226" t="s">
        <v>127</v>
      </c>
      <c r="R20" s="227"/>
      <c r="S20" s="227"/>
      <c r="T20" s="227"/>
      <c r="U20" s="227"/>
      <c r="V20" s="228"/>
      <c r="W20" s="229">
        <f>'現在 (法人)'!Z9</f>
        <v>0</v>
      </c>
      <c r="X20" s="230"/>
      <c r="Y20" s="230"/>
      <c r="Z20" s="60" t="s">
        <v>128</v>
      </c>
      <c r="AA20" s="229">
        <f>'目標(法人) '!Z9</f>
        <v>0</v>
      </c>
      <c r="AB20" s="230"/>
      <c r="AC20" s="230"/>
      <c r="AD20" s="60" t="s">
        <v>128</v>
      </c>
      <c r="AE20" s="257"/>
      <c r="AF20" s="258"/>
      <c r="AG20" s="262"/>
      <c r="AH20" s="219"/>
    </row>
    <row r="21" spans="3:34" ht="30" customHeight="1" thickBot="1" x14ac:dyDescent="0.25">
      <c r="C21" s="62"/>
      <c r="D21" s="231" t="s">
        <v>129</v>
      </c>
      <c r="E21" s="232"/>
      <c r="F21" s="232"/>
      <c r="G21" s="232"/>
      <c r="H21" s="233"/>
      <c r="I21" s="234" t="str">
        <f>IFERROR(I20/AG19,"")</f>
        <v/>
      </c>
      <c r="J21" s="235"/>
      <c r="K21" s="235"/>
      <c r="L21" s="61" t="s">
        <v>126</v>
      </c>
      <c r="M21" s="234" t="str">
        <f>IFERROR(M20/AG19,"")</f>
        <v/>
      </c>
      <c r="N21" s="235"/>
      <c r="O21" s="235"/>
      <c r="P21" s="61" t="s">
        <v>126</v>
      </c>
      <c r="Q21" s="7"/>
      <c r="R21" s="231" t="s">
        <v>130</v>
      </c>
      <c r="S21" s="232"/>
      <c r="T21" s="232"/>
      <c r="U21" s="232"/>
      <c r="V21" s="233"/>
      <c r="W21" s="264" t="str">
        <f>IFERROR(W20/AG19,"")</f>
        <v/>
      </c>
      <c r="X21" s="265"/>
      <c r="Y21" s="265"/>
      <c r="Z21" s="61" t="s">
        <v>128</v>
      </c>
      <c r="AA21" s="264" t="str">
        <f>IFERROR(AA20/AG19,"")</f>
        <v/>
      </c>
      <c r="AB21" s="265"/>
      <c r="AC21" s="265"/>
      <c r="AD21" s="61" t="s">
        <v>128</v>
      </c>
      <c r="AE21" s="259"/>
      <c r="AF21" s="260"/>
      <c r="AG21" s="263"/>
      <c r="AH21" s="220"/>
    </row>
    <row r="22" spans="3:34" ht="24.95" customHeight="1" thickBot="1" x14ac:dyDescent="0.25">
      <c r="C22" s="195" t="s">
        <v>131</v>
      </c>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7"/>
    </row>
    <row r="23" spans="3:34" ht="20.100000000000001" customHeight="1" x14ac:dyDescent="0.2">
      <c r="C23" s="198" t="s">
        <v>132</v>
      </c>
      <c r="D23" s="199"/>
      <c r="E23" s="199"/>
      <c r="F23" s="199"/>
      <c r="G23" s="199"/>
      <c r="H23" s="199"/>
      <c r="I23" s="199"/>
      <c r="J23" s="199"/>
      <c r="K23" s="199"/>
      <c r="L23" s="199"/>
      <c r="M23" s="199"/>
      <c r="N23" s="199"/>
      <c r="O23" s="199"/>
      <c r="P23" s="199"/>
      <c r="Q23" s="199"/>
      <c r="R23" s="199"/>
      <c r="S23" s="199"/>
      <c r="T23" s="199"/>
      <c r="U23" s="199"/>
      <c r="V23" s="199"/>
      <c r="W23" s="199"/>
      <c r="X23" s="200"/>
      <c r="Y23" s="201" t="s">
        <v>133</v>
      </c>
      <c r="Z23" s="202"/>
      <c r="AA23" s="202"/>
      <c r="AB23" s="202"/>
      <c r="AC23" s="202"/>
      <c r="AD23" s="202"/>
      <c r="AE23" s="202"/>
      <c r="AF23" s="202"/>
      <c r="AG23" s="202"/>
      <c r="AH23" s="203"/>
    </row>
    <row r="24" spans="3:34" ht="20.100000000000001" customHeight="1" x14ac:dyDescent="0.2">
      <c r="C24" s="207" t="s">
        <v>134</v>
      </c>
      <c r="D24" s="208"/>
      <c r="E24" s="209"/>
      <c r="F24" s="213" t="s">
        <v>5</v>
      </c>
      <c r="G24" s="208"/>
      <c r="H24" s="214"/>
      <c r="I24" s="215"/>
      <c r="J24" s="184" t="s">
        <v>117</v>
      </c>
      <c r="K24" s="185"/>
      <c r="L24" s="185"/>
      <c r="M24" s="186"/>
      <c r="N24" s="207" t="s">
        <v>135</v>
      </c>
      <c r="O24" s="208"/>
      <c r="P24" s="209"/>
      <c r="Q24" s="243" t="s">
        <v>5</v>
      </c>
      <c r="R24" s="214"/>
      <c r="S24" s="214"/>
      <c r="T24" s="215"/>
      <c r="U24" s="184" t="s">
        <v>117</v>
      </c>
      <c r="V24" s="185"/>
      <c r="W24" s="185"/>
      <c r="X24" s="186"/>
      <c r="Y24" s="204"/>
      <c r="Z24" s="205"/>
      <c r="AA24" s="205"/>
      <c r="AB24" s="205"/>
      <c r="AC24" s="205"/>
      <c r="AD24" s="205"/>
      <c r="AE24" s="205"/>
      <c r="AF24" s="205"/>
      <c r="AG24" s="205"/>
      <c r="AH24" s="206"/>
    </row>
    <row r="25" spans="3:34" ht="20.100000000000001" customHeight="1" x14ac:dyDescent="0.2">
      <c r="C25" s="210"/>
      <c r="D25" s="211"/>
      <c r="E25" s="211"/>
      <c r="F25" s="187" t="s">
        <v>136</v>
      </c>
      <c r="G25" s="188"/>
      <c r="H25" s="187" t="s">
        <v>137</v>
      </c>
      <c r="I25" s="188"/>
      <c r="J25" s="187" t="s">
        <v>136</v>
      </c>
      <c r="K25" s="188"/>
      <c r="L25" s="187" t="s">
        <v>137</v>
      </c>
      <c r="M25" s="188"/>
      <c r="N25" s="210"/>
      <c r="O25" s="211"/>
      <c r="P25" s="216"/>
      <c r="Q25" s="191" t="s">
        <v>138</v>
      </c>
      <c r="R25" s="192"/>
      <c r="S25" s="187" t="s">
        <v>137</v>
      </c>
      <c r="T25" s="188"/>
      <c r="U25" s="191" t="s">
        <v>138</v>
      </c>
      <c r="V25" s="192"/>
      <c r="W25" s="187" t="s">
        <v>137</v>
      </c>
      <c r="X25" s="188"/>
      <c r="Y25" s="236" t="s">
        <v>139</v>
      </c>
      <c r="Z25" s="237"/>
      <c r="AA25" s="237"/>
      <c r="AB25" s="238"/>
      <c r="AC25" s="239" t="s">
        <v>4</v>
      </c>
      <c r="AD25" s="237"/>
      <c r="AE25" s="238"/>
      <c r="AF25" s="240" t="s">
        <v>261</v>
      </c>
      <c r="AG25" s="241"/>
      <c r="AH25" s="242"/>
    </row>
    <row r="26" spans="3:34" ht="20.100000000000001" customHeight="1" x14ac:dyDescent="0.2">
      <c r="C26" s="212"/>
      <c r="D26" s="194"/>
      <c r="E26" s="194"/>
      <c r="F26" s="189"/>
      <c r="G26" s="190"/>
      <c r="H26" s="189"/>
      <c r="I26" s="190"/>
      <c r="J26" s="189"/>
      <c r="K26" s="190"/>
      <c r="L26" s="189"/>
      <c r="M26" s="190"/>
      <c r="N26" s="212"/>
      <c r="O26" s="194"/>
      <c r="P26" s="217"/>
      <c r="Q26" s="193"/>
      <c r="R26" s="194"/>
      <c r="S26" s="189"/>
      <c r="T26" s="190"/>
      <c r="U26" s="193"/>
      <c r="V26" s="194"/>
      <c r="W26" s="189"/>
      <c r="X26" s="190"/>
      <c r="Y26" s="178"/>
      <c r="Z26" s="179"/>
      <c r="AA26" s="179"/>
      <c r="AB26" s="180"/>
      <c r="AC26" s="173"/>
      <c r="AD26" s="174"/>
      <c r="AE26" s="111"/>
      <c r="AF26" s="173"/>
      <c r="AG26" s="174"/>
      <c r="AH26" s="116"/>
    </row>
    <row r="27" spans="3:34" ht="20.100000000000001" customHeight="1" x14ac:dyDescent="0.2">
      <c r="C27" s="181"/>
      <c r="D27" s="182"/>
      <c r="E27" s="183"/>
      <c r="F27" s="110"/>
      <c r="G27" s="111" t="s">
        <v>140</v>
      </c>
      <c r="H27" s="112"/>
      <c r="I27" s="113"/>
      <c r="J27" s="110"/>
      <c r="K27" s="111" t="s">
        <v>140</v>
      </c>
      <c r="L27" s="112"/>
      <c r="M27" s="113"/>
      <c r="N27" s="181"/>
      <c r="O27" s="182"/>
      <c r="P27" s="183"/>
      <c r="Q27" s="110"/>
      <c r="R27" s="111"/>
      <c r="S27" s="113"/>
      <c r="T27" s="113"/>
      <c r="U27" s="110"/>
      <c r="V27" s="111"/>
      <c r="W27" s="113"/>
      <c r="X27" s="113"/>
      <c r="Y27" s="178"/>
      <c r="Z27" s="179"/>
      <c r="AA27" s="179"/>
      <c r="AB27" s="180"/>
      <c r="AC27" s="173"/>
      <c r="AD27" s="174"/>
      <c r="AE27" s="111"/>
      <c r="AF27" s="173"/>
      <c r="AG27" s="174"/>
      <c r="AH27" s="116"/>
    </row>
    <row r="28" spans="3:34" ht="20.100000000000001" customHeight="1" x14ac:dyDescent="0.2">
      <c r="C28" s="181"/>
      <c r="D28" s="182"/>
      <c r="E28" s="183"/>
      <c r="F28" s="110"/>
      <c r="G28" s="111" t="s">
        <v>140</v>
      </c>
      <c r="H28" s="112"/>
      <c r="I28" s="113"/>
      <c r="J28" s="110"/>
      <c r="K28" s="111" t="s">
        <v>140</v>
      </c>
      <c r="L28" s="112"/>
      <c r="M28" s="113"/>
      <c r="N28" s="181"/>
      <c r="O28" s="182"/>
      <c r="P28" s="183"/>
      <c r="Q28" s="110"/>
      <c r="R28" s="111"/>
      <c r="S28" s="113"/>
      <c r="T28" s="113"/>
      <c r="U28" s="110"/>
      <c r="V28" s="111"/>
      <c r="W28" s="113"/>
      <c r="X28" s="113"/>
      <c r="Y28" s="178"/>
      <c r="Z28" s="179"/>
      <c r="AA28" s="179"/>
      <c r="AB28" s="180"/>
      <c r="AC28" s="173"/>
      <c r="AD28" s="174"/>
      <c r="AE28" s="111"/>
      <c r="AF28" s="173"/>
      <c r="AG28" s="174"/>
      <c r="AH28" s="116"/>
    </row>
    <row r="29" spans="3:34" ht="20.100000000000001" customHeight="1" x14ac:dyDescent="0.2">
      <c r="C29" s="175"/>
      <c r="D29" s="176"/>
      <c r="E29" s="177"/>
      <c r="F29" s="117"/>
      <c r="G29" s="111" t="s">
        <v>140</v>
      </c>
      <c r="H29" s="112"/>
      <c r="I29" s="113"/>
      <c r="J29" s="117"/>
      <c r="K29" s="111" t="s">
        <v>140</v>
      </c>
      <c r="L29" s="112"/>
      <c r="M29" s="118"/>
      <c r="N29" s="175"/>
      <c r="O29" s="176"/>
      <c r="P29" s="177"/>
      <c r="Q29" s="117"/>
      <c r="R29" s="119"/>
      <c r="S29" s="118"/>
      <c r="T29" s="118"/>
      <c r="U29" s="117"/>
      <c r="V29" s="119"/>
      <c r="W29" s="118"/>
      <c r="X29" s="118"/>
      <c r="Y29" s="178"/>
      <c r="Z29" s="179"/>
      <c r="AA29" s="179"/>
      <c r="AB29" s="180"/>
      <c r="AC29" s="173"/>
      <c r="AD29" s="174"/>
      <c r="AE29" s="111"/>
      <c r="AF29" s="173"/>
      <c r="AG29" s="174"/>
      <c r="AH29" s="116"/>
    </row>
    <row r="30" spans="3:34" ht="20.100000000000001" customHeight="1" x14ac:dyDescent="0.2">
      <c r="C30" s="175"/>
      <c r="D30" s="176"/>
      <c r="E30" s="177"/>
      <c r="F30" s="117"/>
      <c r="G30" s="111" t="s">
        <v>140</v>
      </c>
      <c r="H30" s="112"/>
      <c r="I30" s="113"/>
      <c r="J30" s="117"/>
      <c r="K30" s="111" t="s">
        <v>140</v>
      </c>
      <c r="L30" s="112"/>
      <c r="M30" s="118"/>
      <c r="N30" s="175"/>
      <c r="O30" s="176"/>
      <c r="P30" s="177"/>
      <c r="Q30" s="117"/>
      <c r="R30" s="119"/>
      <c r="S30" s="118"/>
      <c r="T30" s="118"/>
      <c r="U30" s="117"/>
      <c r="V30" s="119"/>
      <c r="W30" s="118"/>
      <c r="X30" s="118"/>
      <c r="Y30" s="178"/>
      <c r="Z30" s="179"/>
      <c r="AA30" s="179"/>
      <c r="AB30" s="180"/>
      <c r="AC30" s="114"/>
      <c r="AD30" s="115"/>
      <c r="AE30" s="111"/>
      <c r="AF30" s="173"/>
      <c r="AG30" s="174"/>
      <c r="AH30" s="116"/>
    </row>
    <row r="31" spans="3:34" ht="20.100000000000001" customHeight="1" thickBot="1" x14ac:dyDescent="0.25">
      <c r="C31" s="162"/>
      <c r="D31" s="163"/>
      <c r="E31" s="164"/>
      <c r="F31" s="120"/>
      <c r="G31" s="123" t="s">
        <v>263</v>
      </c>
      <c r="H31" s="143"/>
      <c r="I31" s="144"/>
      <c r="J31" s="120"/>
      <c r="K31" s="123" t="s">
        <v>263</v>
      </c>
      <c r="L31" s="145"/>
      <c r="M31" s="146"/>
      <c r="N31" s="165"/>
      <c r="O31" s="166"/>
      <c r="P31" s="167"/>
      <c r="Q31" s="120"/>
      <c r="R31" s="121"/>
      <c r="S31" s="122"/>
      <c r="T31" s="122"/>
      <c r="U31" s="120"/>
      <c r="V31" s="121"/>
      <c r="W31" s="122"/>
      <c r="X31" s="122"/>
      <c r="Y31" s="168"/>
      <c r="Z31" s="169"/>
      <c r="AA31" s="169"/>
      <c r="AB31" s="170"/>
      <c r="AC31" s="171"/>
      <c r="AD31" s="172"/>
      <c r="AE31" s="123"/>
      <c r="AF31" s="171"/>
      <c r="AG31" s="172"/>
      <c r="AH31" s="124"/>
    </row>
    <row r="32" spans="3:34" ht="9" customHeight="1" x14ac:dyDescent="0.2">
      <c r="C32" s="6"/>
      <c r="D32" s="6"/>
      <c r="E32" s="6"/>
      <c r="F32" s="6"/>
      <c r="G32" s="6"/>
      <c r="H32" s="6"/>
      <c r="I32" s="6"/>
      <c r="J32" s="6"/>
      <c r="K32" s="6"/>
      <c r="L32" s="6"/>
      <c r="M32" s="6"/>
      <c r="N32" s="6"/>
      <c r="O32" s="6"/>
      <c r="P32" s="6"/>
      <c r="Q32" s="6"/>
      <c r="R32" s="6"/>
      <c r="S32" s="6"/>
      <c r="T32" s="6"/>
      <c r="U32" s="6"/>
      <c r="V32" s="6"/>
      <c r="W32" s="6"/>
      <c r="X32" s="6"/>
      <c r="Y32" s="6"/>
      <c r="Z32" s="6"/>
      <c r="AA32" s="6"/>
      <c r="AB32" s="6"/>
      <c r="AC32" s="29"/>
      <c r="AD32" s="29"/>
      <c r="AE32" s="29"/>
      <c r="AF32" s="29"/>
      <c r="AG32" s="29"/>
      <c r="AH32" s="29"/>
    </row>
    <row r="33" spans="3:41" ht="20.100000000000001" customHeight="1" x14ac:dyDescent="0.2">
      <c r="C33" s="1"/>
      <c r="J33" s="1"/>
      <c r="K33" s="1"/>
      <c r="L33" s="1"/>
      <c r="M33" s="1"/>
      <c r="N33" s="1"/>
      <c r="O33" s="1"/>
      <c r="P33" s="1"/>
      <c r="Q33" s="1"/>
      <c r="R33" s="1"/>
      <c r="S33" s="18"/>
      <c r="T33" s="18"/>
      <c r="U33" s="18"/>
      <c r="V33" s="18"/>
      <c r="W33" s="18"/>
      <c r="AA33" s="18"/>
    </row>
    <row r="34" spans="3:41" ht="20.100000000000001" customHeight="1" x14ac:dyDescent="0.2">
      <c r="C34" s="1"/>
      <c r="J34" s="1"/>
      <c r="K34" s="1"/>
      <c r="L34" s="1"/>
      <c r="M34" s="1"/>
      <c r="N34" s="1"/>
      <c r="O34" s="1"/>
      <c r="P34" s="1"/>
      <c r="Q34" s="1"/>
      <c r="R34" s="1"/>
      <c r="S34" s="18"/>
      <c r="T34" s="18"/>
      <c r="U34" s="18"/>
      <c r="V34" s="18"/>
      <c r="W34" s="18"/>
      <c r="AA34" s="18"/>
    </row>
    <row r="35" spans="3:41" ht="20.100000000000001" customHeight="1" x14ac:dyDescent="0.2">
      <c r="C35" s="1"/>
      <c r="J35" s="1"/>
      <c r="K35" s="1"/>
      <c r="L35" s="1"/>
      <c r="M35" s="1"/>
      <c r="N35" s="1"/>
      <c r="O35" s="1"/>
      <c r="P35" s="1"/>
      <c r="Q35" s="1"/>
      <c r="R35" s="1"/>
      <c r="S35" s="18"/>
      <c r="T35" s="18"/>
      <c r="U35" s="18"/>
      <c r="V35" s="18"/>
      <c r="W35" s="18"/>
      <c r="X35" s="1"/>
      <c r="Y35" s="1"/>
      <c r="AF35" s="18"/>
    </row>
    <row r="36" spans="3:41" ht="20.100000000000001" customHeight="1" x14ac:dyDescent="0.2">
      <c r="C36" s="1"/>
      <c r="J36" s="1"/>
      <c r="K36" s="1"/>
      <c r="L36" s="1"/>
      <c r="M36" s="1"/>
      <c r="N36" s="1"/>
      <c r="O36" s="1"/>
      <c r="P36" s="1"/>
      <c r="Q36" s="1"/>
      <c r="R36" s="1"/>
      <c r="S36" s="18"/>
      <c r="T36" s="18"/>
      <c r="U36" s="18"/>
      <c r="V36" s="18"/>
      <c r="W36" s="18"/>
      <c r="X36" s="18"/>
      <c r="Y36" s="18"/>
      <c r="AF36" s="18"/>
      <c r="AG36" s="18"/>
      <c r="AH36" s="18"/>
      <c r="AK36" s="1"/>
      <c r="AL36" s="1"/>
      <c r="AM36" s="18"/>
    </row>
    <row r="37" spans="3:41" x14ac:dyDescent="0.2">
      <c r="AK37" s="18"/>
      <c r="AL37" s="1"/>
      <c r="AM37" s="18"/>
    </row>
    <row r="38" spans="3:41" x14ac:dyDescent="0.2">
      <c r="AK38" s="18"/>
      <c r="AO38" s="18"/>
    </row>
    <row r="39" spans="3:41" x14ac:dyDescent="0.2">
      <c r="AK39" s="18"/>
      <c r="AO39" s="18"/>
    </row>
  </sheetData>
  <sheetProtection insertColumns="0" insertRows="0"/>
  <mergeCells count="106">
    <mergeCell ref="AG1:AH1"/>
    <mergeCell ref="C3:AH3"/>
    <mergeCell ref="D5:I5"/>
    <mergeCell ref="L5:L8"/>
    <mergeCell ref="M5:P5"/>
    <mergeCell ref="Q5:AA5"/>
    <mergeCell ref="AB5:AC5"/>
    <mergeCell ref="AD5:AH5"/>
    <mergeCell ref="D6:I6"/>
    <mergeCell ref="M6:P6"/>
    <mergeCell ref="D8:I8"/>
    <mergeCell ref="M8:P8"/>
    <mergeCell ref="Q8:X8"/>
    <mergeCell ref="Y8:AA8"/>
    <mergeCell ref="AB8:AH8"/>
    <mergeCell ref="D9:H9"/>
    <mergeCell ref="Q6:X6"/>
    <mergeCell ref="Y6:AA6"/>
    <mergeCell ref="AB6:AH6"/>
    <mergeCell ref="D7:I7"/>
    <mergeCell ref="M7:P7"/>
    <mergeCell ref="Y7:AA7"/>
    <mergeCell ref="AB7:AH7"/>
    <mergeCell ref="Q7:X7"/>
    <mergeCell ref="C15:O15"/>
    <mergeCell ref="P15:R16"/>
    <mergeCell ref="S15:AE15"/>
    <mergeCell ref="AF15:AH16"/>
    <mergeCell ref="C16:O16"/>
    <mergeCell ref="S16:AE16"/>
    <mergeCell ref="C10:AH10"/>
    <mergeCell ref="C11:AH11"/>
    <mergeCell ref="C12:AH12"/>
    <mergeCell ref="C13:AH13"/>
    <mergeCell ref="C14:R14"/>
    <mergeCell ref="S14:AH14"/>
    <mergeCell ref="C17:R17"/>
    <mergeCell ref="S17:AH17"/>
    <mergeCell ref="C18:AH18"/>
    <mergeCell ref="I19:L19"/>
    <mergeCell ref="M19:P19"/>
    <mergeCell ref="Q19:V19"/>
    <mergeCell ref="W19:Z19"/>
    <mergeCell ref="AA19:AD19"/>
    <mergeCell ref="AE19:AF21"/>
    <mergeCell ref="AG19:AG21"/>
    <mergeCell ref="R21:V21"/>
    <mergeCell ref="W21:Y21"/>
    <mergeCell ref="AA21:AC21"/>
    <mergeCell ref="C22:AH22"/>
    <mergeCell ref="C23:X23"/>
    <mergeCell ref="Y23:AH24"/>
    <mergeCell ref="C24:E26"/>
    <mergeCell ref="F24:I24"/>
    <mergeCell ref="J24:M24"/>
    <mergeCell ref="N24:P26"/>
    <mergeCell ref="AH19:AH21"/>
    <mergeCell ref="C20:H20"/>
    <mergeCell ref="I20:K20"/>
    <mergeCell ref="M20:O20"/>
    <mergeCell ref="Q20:V20"/>
    <mergeCell ref="W20:Y20"/>
    <mergeCell ref="AA20:AC20"/>
    <mergeCell ref="D21:H21"/>
    <mergeCell ref="I21:K21"/>
    <mergeCell ref="M21:O21"/>
    <mergeCell ref="Y25:AB25"/>
    <mergeCell ref="AC25:AE25"/>
    <mergeCell ref="AF25:AH25"/>
    <mergeCell ref="Y26:AB26"/>
    <mergeCell ref="AC26:AD26"/>
    <mergeCell ref="AF26:AG26"/>
    <mergeCell ref="Q24:T24"/>
    <mergeCell ref="U24:X24"/>
    <mergeCell ref="F25:G26"/>
    <mergeCell ref="H25:I26"/>
    <mergeCell ref="J25:K26"/>
    <mergeCell ref="L25:M26"/>
    <mergeCell ref="Q25:R26"/>
    <mergeCell ref="S25:T26"/>
    <mergeCell ref="U25:V26"/>
    <mergeCell ref="W25:X26"/>
    <mergeCell ref="C27:E27"/>
    <mergeCell ref="N27:P27"/>
    <mergeCell ref="Y27:AB27"/>
    <mergeCell ref="AC27:AD27"/>
    <mergeCell ref="AF27:AG27"/>
    <mergeCell ref="C29:E29"/>
    <mergeCell ref="N29:P29"/>
    <mergeCell ref="Y29:AB29"/>
    <mergeCell ref="AC29:AD29"/>
    <mergeCell ref="AF29:AG29"/>
    <mergeCell ref="C28:E28"/>
    <mergeCell ref="N28:P28"/>
    <mergeCell ref="Y28:AB28"/>
    <mergeCell ref="AC28:AD28"/>
    <mergeCell ref="AF28:AG28"/>
    <mergeCell ref="C31:E31"/>
    <mergeCell ref="N31:P31"/>
    <mergeCell ref="Y31:AB31"/>
    <mergeCell ref="AC31:AD31"/>
    <mergeCell ref="AF31:AG31"/>
    <mergeCell ref="AF30:AG30"/>
    <mergeCell ref="C30:E30"/>
    <mergeCell ref="N30:P30"/>
    <mergeCell ref="Y30:AB30"/>
  </mergeCells>
  <phoneticPr fontId="2"/>
  <pageMargins left="0.70866141732283472" right="0.59055118110236227" top="0.55118110236220474" bottom="0.35433070866141736" header="0.31496062992125984" footer="0.31496062992125984"/>
  <pageSetup paperSize="9" scale="81"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AO47"/>
  <sheetViews>
    <sheetView showGridLines="0" showZeros="0" view="pageBreakPreview" topLeftCell="A13" zoomScale="90" zoomScaleNormal="100" zoomScaleSheetLayoutView="90" workbookViewId="0">
      <selection activeCell="C2" sqref="C2:AH2"/>
    </sheetView>
  </sheetViews>
  <sheetFormatPr defaultColWidth="9.33203125" defaultRowHeight="14.25" x14ac:dyDescent="0.2"/>
  <cols>
    <col min="1" max="1" width="9.33203125" style="9"/>
    <col min="2" max="2" width="1.5" style="9" customWidth="1"/>
    <col min="3" max="34" width="5.83203125" style="9" customWidth="1"/>
    <col min="35" max="35" width="2.33203125" style="9" customWidth="1"/>
    <col min="36" max="16384" width="9.33203125" style="9"/>
  </cols>
  <sheetData>
    <row r="1" spans="3:34" ht="9" customHeight="1" thickBot="1" x14ac:dyDescent="0.25">
      <c r="C1" s="8"/>
      <c r="D1" s="8"/>
      <c r="E1" s="8"/>
      <c r="F1" s="8"/>
      <c r="G1" s="8"/>
      <c r="H1" s="8"/>
      <c r="I1" s="8"/>
      <c r="J1" s="8"/>
      <c r="K1" s="8"/>
      <c r="L1" s="8"/>
      <c r="M1" s="8"/>
      <c r="N1" s="8"/>
      <c r="O1" s="8"/>
      <c r="P1" s="8"/>
      <c r="Q1" s="8"/>
      <c r="R1" s="8"/>
      <c r="S1" s="8"/>
      <c r="T1" s="8"/>
      <c r="U1" s="8"/>
      <c r="V1" s="8"/>
      <c r="W1" s="8"/>
      <c r="X1" s="8"/>
      <c r="Y1" s="8"/>
      <c r="Z1" s="8"/>
      <c r="AA1" s="8"/>
      <c r="AB1" s="8"/>
      <c r="AC1" s="19"/>
      <c r="AD1" s="19"/>
      <c r="AE1" s="19"/>
      <c r="AF1" s="19"/>
      <c r="AG1" s="19"/>
      <c r="AH1" s="19"/>
    </row>
    <row r="2" spans="3:34" ht="20.100000000000001" customHeight="1" thickBot="1" x14ac:dyDescent="0.25">
      <c r="C2" s="350" t="s">
        <v>141</v>
      </c>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2"/>
    </row>
    <row r="3" spans="3:34" ht="20.100000000000001" customHeight="1" x14ac:dyDescent="0.2">
      <c r="C3" s="281" t="s">
        <v>142</v>
      </c>
      <c r="D3" s="282"/>
      <c r="E3" s="282"/>
      <c r="F3" s="282"/>
      <c r="G3" s="282"/>
      <c r="H3" s="282"/>
      <c r="I3" s="282"/>
      <c r="J3" s="282"/>
      <c r="K3" s="282"/>
      <c r="L3" s="282"/>
      <c r="M3" s="282"/>
      <c r="N3" s="282"/>
      <c r="O3" s="282"/>
      <c r="P3" s="282"/>
      <c r="Q3" s="282"/>
      <c r="R3" s="283"/>
      <c r="S3" s="281" t="s">
        <v>143</v>
      </c>
      <c r="T3" s="282"/>
      <c r="U3" s="282"/>
      <c r="V3" s="282"/>
      <c r="W3" s="282"/>
      <c r="X3" s="282"/>
      <c r="Y3" s="282"/>
      <c r="Z3" s="282"/>
      <c r="AA3" s="282"/>
      <c r="AB3" s="282"/>
      <c r="AC3" s="282"/>
      <c r="AD3" s="282"/>
      <c r="AE3" s="282"/>
      <c r="AF3" s="282"/>
      <c r="AG3" s="282"/>
      <c r="AH3" s="283"/>
    </row>
    <row r="4" spans="3:34" ht="20.100000000000001" customHeight="1" x14ac:dyDescent="0.2">
      <c r="C4" s="353" t="s">
        <v>144</v>
      </c>
      <c r="D4" s="354"/>
      <c r="E4" s="355"/>
      <c r="F4" s="359" t="s">
        <v>6</v>
      </c>
      <c r="G4" s="354"/>
      <c r="H4" s="354"/>
      <c r="I4" s="355"/>
      <c r="J4" s="360" t="s">
        <v>7</v>
      </c>
      <c r="K4" s="359" t="s">
        <v>145</v>
      </c>
      <c r="L4" s="354"/>
      <c r="M4" s="354"/>
      <c r="N4" s="355"/>
      <c r="O4" s="359" t="s">
        <v>146</v>
      </c>
      <c r="P4" s="354"/>
      <c r="Q4" s="354"/>
      <c r="R4" s="367"/>
      <c r="S4" s="353" t="s">
        <v>147</v>
      </c>
      <c r="T4" s="354"/>
      <c r="U4" s="354"/>
      <c r="V4" s="370"/>
      <c r="W4" s="371" t="s">
        <v>6</v>
      </c>
      <c r="X4" s="354"/>
      <c r="Y4" s="354"/>
      <c r="Z4" s="355"/>
      <c r="AA4" s="372" t="s">
        <v>148</v>
      </c>
      <c r="AB4" s="295"/>
      <c r="AC4" s="295"/>
      <c r="AD4" s="295"/>
      <c r="AE4" s="295"/>
      <c r="AF4" s="295"/>
      <c r="AG4" s="295"/>
      <c r="AH4" s="373"/>
    </row>
    <row r="5" spans="3:34" ht="15.75" customHeight="1" x14ac:dyDescent="0.2">
      <c r="C5" s="356"/>
      <c r="D5" s="298"/>
      <c r="E5" s="357"/>
      <c r="F5" s="374" t="s">
        <v>8</v>
      </c>
      <c r="G5" s="374"/>
      <c r="H5" s="374" t="s">
        <v>9</v>
      </c>
      <c r="I5" s="374"/>
      <c r="J5" s="361"/>
      <c r="K5" s="363"/>
      <c r="L5" s="298"/>
      <c r="M5" s="298"/>
      <c r="N5" s="357"/>
      <c r="O5" s="363"/>
      <c r="P5" s="298"/>
      <c r="Q5" s="298"/>
      <c r="R5" s="368"/>
      <c r="S5" s="356"/>
      <c r="T5" s="298"/>
      <c r="U5" s="298"/>
      <c r="V5" s="298"/>
      <c r="W5" s="374" t="s">
        <v>8</v>
      </c>
      <c r="X5" s="374"/>
      <c r="Y5" s="374" t="s">
        <v>9</v>
      </c>
      <c r="Z5" s="374"/>
      <c r="AA5" s="372" t="s">
        <v>149</v>
      </c>
      <c r="AB5" s="295"/>
      <c r="AC5" s="295"/>
      <c r="AD5" s="295"/>
      <c r="AE5" s="372" t="s">
        <v>117</v>
      </c>
      <c r="AF5" s="295"/>
      <c r="AG5" s="295"/>
      <c r="AH5" s="373"/>
    </row>
    <row r="6" spans="3:34" ht="15" customHeight="1" x14ac:dyDescent="0.2">
      <c r="C6" s="204"/>
      <c r="D6" s="205"/>
      <c r="E6" s="358"/>
      <c r="F6" s="374"/>
      <c r="G6" s="374"/>
      <c r="H6" s="374"/>
      <c r="I6" s="374"/>
      <c r="J6" s="362"/>
      <c r="K6" s="364"/>
      <c r="L6" s="365"/>
      <c r="M6" s="365"/>
      <c r="N6" s="366"/>
      <c r="O6" s="364"/>
      <c r="P6" s="365"/>
      <c r="Q6" s="365"/>
      <c r="R6" s="369"/>
      <c r="S6" s="204"/>
      <c r="T6" s="205"/>
      <c r="U6" s="205"/>
      <c r="V6" s="205"/>
      <c r="W6" s="374"/>
      <c r="X6" s="374"/>
      <c r="Y6" s="374"/>
      <c r="Z6" s="374"/>
      <c r="AA6" s="375" t="s">
        <v>150</v>
      </c>
      <c r="AB6" s="376"/>
      <c r="AC6" s="380" t="s">
        <v>151</v>
      </c>
      <c r="AD6" s="381"/>
      <c r="AE6" s="375" t="s">
        <v>150</v>
      </c>
      <c r="AF6" s="376"/>
      <c r="AG6" s="380" t="s">
        <v>151</v>
      </c>
      <c r="AH6" s="382"/>
    </row>
    <row r="7" spans="3:34" ht="20.100000000000001" customHeight="1" x14ac:dyDescent="0.2">
      <c r="C7" s="353" t="s">
        <v>10</v>
      </c>
      <c r="D7" s="354"/>
      <c r="E7" s="370"/>
      <c r="F7" s="384"/>
      <c r="G7" s="385"/>
      <c r="H7" s="384"/>
      <c r="I7" s="385"/>
      <c r="J7" s="125"/>
      <c r="K7" s="386"/>
      <c r="L7" s="387"/>
      <c r="M7" s="387"/>
      <c r="N7" s="126"/>
      <c r="O7" s="388"/>
      <c r="P7" s="389"/>
      <c r="Q7" s="389"/>
      <c r="R7" s="126"/>
      <c r="S7" s="390"/>
      <c r="T7" s="391"/>
      <c r="U7" s="391"/>
      <c r="V7" s="392"/>
      <c r="W7" s="384"/>
      <c r="X7" s="385"/>
      <c r="Y7" s="384"/>
      <c r="Z7" s="385"/>
      <c r="AA7" s="393"/>
      <c r="AB7" s="394"/>
      <c r="AC7" s="395"/>
      <c r="AD7" s="396"/>
      <c r="AE7" s="393"/>
      <c r="AF7" s="394"/>
      <c r="AG7" s="395"/>
      <c r="AH7" s="397"/>
    </row>
    <row r="8" spans="3:34" ht="20.100000000000001" customHeight="1" x14ac:dyDescent="0.2">
      <c r="C8" s="356"/>
      <c r="D8" s="298"/>
      <c r="E8" s="383"/>
      <c r="F8" s="384"/>
      <c r="G8" s="385"/>
      <c r="H8" s="384"/>
      <c r="I8" s="385"/>
      <c r="J8" s="127"/>
      <c r="K8" s="386"/>
      <c r="L8" s="387"/>
      <c r="M8" s="387"/>
      <c r="N8" s="126"/>
      <c r="O8" s="388"/>
      <c r="P8" s="389"/>
      <c r="Q8" s="389"/>
      <c r="R8" s="126"/>
      <c r="S8" s="390"/>
      <c r="T8" s="391"/>
      <c r="U8" s="391"/>
      <c r="V8" s="392"/>
      <c r="W8" s="384"/>
      <c r="X8" s="385"/>
      <c r="Y8" s="384"/>
      <c r="Z8" s="385"/>
      <c r="AA8" s="393"/>
      <c r="AB8" s="394"/>
      <c r="AC8" s="395"/>
      <c r="AD8" s="396"/>
      <c r="AE8" s="393"/>
      <c r="AF8" s="394"/>
      <c r="AG8" s="395"/>
      <c r="AH8" s="397"/>
    </row>
    <row r="9" spans="3:34" ht="20.100000000000001" customHeight="1" x14ac:dyDescent="0.2">
      <c r="C9" s="398" t="s">
        <v>11</v>
      </c>
      <c r="D9" s="399"/>
      <c r="E9" s="400"/>
      <c r="F9" s="384"/>
      <c r="G9" s="385"/>
      <c r="H9" s="384"/>
      <c r="I9" s="385"/>
      <c r="J9" s="127"/>
      <c r="K9" s="386"/>
      <c r="L9" s="387"/>
      <c r="M9" s="387"/>
      <c r="N9" s="126"/>
      <c r="O9" s="388"/>
      <c r="P9" s="389"/>
      <c r="Q9" s="389"/>
      <c r="R9" s="126"/>
      <c r="S9" s="390"/>
      <c r="T9" s="391"/>
      <c r="U9" s="391"/>
      <c r="V9" s="392"/>
      <c r="W9" s="384"/>
      <c r="X9" s="385"/>
      <c r="Y9" s="384"/>
      <c r="Z9" s="385"/>
      <c r="AA9" s="393"/>
      <c r="AB9" s="394"/>
      <c r="AC9" s="395"/>
      <c r="AD9" s="396"/>
      <c r="AE9" s="393"/>
      <c r="AF9" s="394"/>
      <c r="AG9" s="395"/>
      <c r="AH9" s="397"/>
    </row>
    <row r="10" spans="3:34" ht="20.100000000000001" customHeight="1" x14ac:dyDescent="0.2">
      <c r="C10" s="204"/>
      <c r="D10" s="205"/>
      <c r="E10" s="401"/>
      <c r="F10" s="384"/>
      <c r="G10" s="385"/>
      <c r="H10" s="384"/>
      <c r="I10" s="385"/>
      <c r="J10" s="128"/>
      <c r="K10" s="386"/>
      <c r="L10" s="387"/>
      <c r="M10" s="387"/>
      <c r="N10" s="126"/>
      <c r="O10" s="388"/>
      <c r="P10" s="389"/>
      <c r="Q10" s="389"/>
      <c r="R10" s="126"/>
      <c r="S10" s="390"/>
      <c r="T10" s="391"/>
      <c r="U10" s="391"/>
      <c r="V10" s="392"/>
      <c r="W10" s="384"/>
      <c r="X10" s="385"/>
      <c r="Y10" s="384"/>
      <c r="Z10" s="385"/>
      <c r="AA10" s="393"/>
      <c r="AB10" s="394"/>
      <c r="AC10" s="395"/>
      <c r="AD10" s="396"/>
      <c r="AE10" s="393"/>
      <c r="AF10" s="394"/>
      <c r="AG10" s="395"/>
      <c r="AH10" s="397"/>
    </row>
    <row r="11" spans="3:34" ht="20.100000000000001" customHeight="1" x14ac:dyDescent="0.2">
      <c r="C11" s="353" t="s">
        <v>152</v>
      </c>
      <c r="D11" s="354"/>
      <c r="E11" s="354"/>
      <c r="F11" s="384"/>
      <c r="G11" s="385"/>
      <c r="H11" s="384"/>
      <c r="I11" s="385"/>
      <c r="J11" s="129"/>
      <c r="K11" s="386"/>
      <c r="L11" s="387"/>
      <c r="M11" s="387"/>
      <c r="N11" s="126"/>
      <c r="O11" s="388"/>
      <c r="P11" s="389"/>
      <c r="Q11" s="389"/>
      <c r="R11" s="126"/>
      <c r="S11" s="390"/>
      <c r="T11" s="391"/>
      <c r="U11" s="391"/>
      <c r="V11" s="392"/>
      <c r="W11" s="384"/>
      <c r="X11" s="385"/>
      <c r="Y11" s="384"/>
      <c r="Z11" s="385"/>
      <c r="AA11" s="393"/>
      <c r="AB11" s="394"/>
      <c r="AC11" s="395"/>
      <c r="AD11" s="396"/>
      <c r="AE11" s="393"/>
      <c r="AF11" s="394"/>
      <c r="AG11" s="395"/>
      <c r="AH11" s="397"/>
    </row>
    <row r="12" spans="3:34" ht="20.100000000000001" customHeight="1" x14ac:dyDescent="0.2">
      <c r="C12" s="356"/>
      <c r="D12" s="298"/>
      <c r="E12" s="298"/>
      <c r="F12" s="384"/>
      <c r="G12" s="385"/>
      <c r="H12" s="384"/>
      <c r="I12" s="385"/>
      <c r="J12" s="128"/>
      <c r="K12" s="386"/>
      <c r="L12" s="387"/>
      <c r="M12" s="387"/>
      <c r="N12" s="126"/>
      <c r="O12" s="388"/>
      <c r="P12" s="389"/>
      <c r="Q12" s="389"/>
      <c r="R12" s="126"/>
      <c r="S12" s="390"/>
      <c r="T12" s="391"/>
      <c r="U12" s="391"/>
      <c r="V12" s="392"/>
      <c r="W12" s="384"/>
      <c r="X12" s="385"/>
      <c r="Y12" s="384"/>
      <c r="Z12" s="385"/>
      <c r="AA12" s="393"/>
      <c r="AB12" s="394"/>
      <c r="AC12" s="395"/>
      <c r="AD12" s="396"/>
      <c r="AE12" s="393"/>
      <c r="AF12" s="394"/>
      <c r="AG12" s="395"/>
      <c r="AH12" s="397"/>
    </row>
    <row r="13" spans="3:34" ht="20.100000000000001" customHeight="1" thickBot="1" x14ac:dyDescent="0.25">
      <c r="C13" s="402" t="s">
        <v>153</v>
      </c>
      <c r="D13" s="403"/>
      <c r="E13" s="403"/>
      <c r="F13" s="403"/>
      <c r="G13" s="403"/>
      <c r="H13" s="403"/>
      <c r="I13" s="403"/>
      <c r="J13" s="404"/>
      <c r="K13" s="405">
        <f>SUM(K7:M12)</f>
        <v>0</v>
      </c>
      <c r="L13" s="406"/>
      <c r="M13" s="406"/>
      <c r="N13" s="5" t="s">
        <v>140</v>
      </c>
      <c r="O13" s="407">
        <f>SUM(O7:Q12)</f>
        <v>0</v>
      </c>
      <c r="P13" s="408"/>
      <c r="Q13" s="408"/>
      <c r="R13" s="5" t="s">
        <v>140</v>
      </c>
      <c r="S13" s="409" t="s">
        <v>153</v>
      </c>
      <c r="T13" s="410"/>
      <c r="U13" s="410"/>
      <c r="V13" s="410"/>
      <c r="W13" s="410"/>
      <c r="X13" s="410"/>
      <c r="Y13" s="410"/>
      <c r="Z13" s="411"/>
      <c r="AA13" s="412"/>
      <c r="AB13" s="413"/>
      <c r="AC13" s="414">
        <f>SUM(AC7:AD12)</f>
        <v>0</v>
      </c>
      <c r="AD13" s="415"/>
      <c r="AE13" s="412"/>
      <c r="AF13" s="413"/>
      <c r="AG13" s="414">
        <f>SUM(AG7:AH12)</f>
        <v>0</v>
      </c>
      <c r="AH13" s="416"/>
    </row>
    <row r="14" spans="3:34" ht="20.100000000000001" customHeight="1" x14ac:dyDescent="0.2">
      <c r="C14" s="281" t="s">
        <v>154</v>
      </c>
      <c r="D14" s="282"/>
      <c r="E14" s="282"/>
      <c r="F14" s="282"/>
      <c r="G14" s="282"/>
      <c r="H14" s="282"/>
      <c r="I14" s="282"/>
      <c r="J14" s="282"/>
      <c r="K14" s="282"/>
      <c r="L14" s="282"/>
      <c r="M14" s="282"/>
      <c r="N14" s="282"/>
      <c r="O14" s="282"/>
      <c r="P14" s="282"/>
      <c r="Q14" s="282"/>
      <c r="R14" s="283"/>
      <c r="S14" s="198" t="s">
        <v>155</v>
      </c>
      <c r="T14" s="199"/>
      <c r="U14" s="199"/>
      <c r="V14" s="199"/>
      <c r="W14" s="199"/>
      <c r="X14" s="199"/>
      <c r="Y14" s="199"/>
      <c r="Z14" s="199"/>
      <c r="AA14" s="199"/>
      <c r="AB14" s="199"/>
      <c r="AC14" s="199"/>
      <c r="AD14" s="199"/>
      <c r="AE14" s="199"/>
      <c r="AF14" s="199"/>
      <c r="AG14" s="199"/>
      <c r="AH14" s="200"/>
    </row>
    <row r="15" spans="3:34" ht="19.5" customHeight="1" x14ac:dyDescent="0.2">
      <c r="C15" s="423" t="s">
        <v>156</v>
      </c>
      <c r="D15" s="378"/>
      <c r="E15" s="424"/>
      <c r="F15" s="377" t="s">
        <v>19</v>
      </c>
      <c r="G15" s="377"/>
      <c r="H15" s="377"/>
      <c r="I15" s="377"/>
      <c r="J15" s="377"/>
      <c r="K15" s="377"/>
      <c r="L15" s="378" t="s">
        <v>157</v>
      </c>
      <c r="M15" s="378"/>
      <c r="N15" s="378"/>
      <c r="O15" s="378"/>
      <c r="P15" s="378"/>
      <c r="Q15" s="378"/>
      <c r="R15" s="379"/>
      <c r="S15" s="423" t="s">
        <v>156</v>
      </c>
      <c r="T15" s="378"/>
      <c r="U15" s="424"/>
      <c r="V15" s="425" t="s">
        <v>19</v>
      </c>
      <c r="W15" s="378"/>
      <c r="X15" s="424"/>
      <c r="Y15" s="377" t="s">
        <v>158</v>
      </c>
      <c r="Z15" s="377"/>
      <c r="AA15" s="377"/>
      <c r="AB15" s="425" t="s">
        <v>159</v>
      </c>
      <c r="AC15" s="378"/>
      <c r="AD15" s="378"/>
      <c r="AE15" s="378"/>
      <c r="AF15" s="378"/>
      <c r="AG15" s="378"/>
      <c r="AH15" s="379"/>
    </row>
    <row r="16" spans="3:34" ht="20.100000000000001" customHeight="1" x14ac:dyDescent="0.2">
      <c r="C16" s="326"/>
      <c r="D16" s="327"/>
      <c r="E16" s="328"/>
      <c r="F16" s="335"/>
      <c r="G16" s="327"/>
      <c r="H16" s="327"/>
      <c r="I16" s="327"/>
      <c r="J16" s="327"/>
      <c r="K16" s="328"/>
      <c r="L16" s="335"/>
      <c r="M16" s="327"/>
      <c r="N16" s="327"/>
      <c r="O16" s="327"/>
      <c r="P16" s="327"/>
      <c r="Q16" s="327"/>
      <c r="R16" s="338"/>
      <c r="S16" s="459" t="s">
        <v>160</v>
      </c>
      <c r="T16" s="460"/>
      <c r="U16" s="461"/>
      <c r="V16" s="426" t="s">
        <v>161</v>
      </c>
      <c r="W16" s="427"/>
      <c r="X16" s="428"/>
      <c r="Y16" s="426" t="s">
        <v>161</v>
      </c>
      <c r="Z16" s="427"/>
      <c r="AA16" s="428"/>
      <c r="AB16" s="341"/>
      <c r="AC16" s="342"/>
      <c r="AD16" s="342"/>
      <c r="AE16" s="342"/>
      <c r="AF16" s="342"/>
      <c r="AG16" s="342"/>
      <c r="AH16" s="343"/>
    </row>
    <row r="17" spans="3:34" ht="20.100000000000001" customHeight="1" x14ac:dyDescent="0.2">
      <c r="C17" s="329"/>
      <c r="D17" s="330"/>
      <c r="E17" s="331"/>
      <c r="F17" s="336"/>
      <c r="G17" s="330"/>
      <c r="H17" s="330"/>
      <c r="I17" s="330"/>
      <c r="J17" s="330"/>
      <c r="K17" s="331"/>
      <c r="L17" s="336"/>
      <c r="M17" s="330"/>
      <c r="N17" s="330"/>
      <c r="O17" s="330"/>
      <c r="P17" s="330"/>
      <c r="Q17" s="330"/>
      <c r="R17" s="339"/>
      <c r="S17" s="435" t="s">
        <v>162</v>
      </c>
      <c r="T17" s="436"/>
      <c r="U17" s="437"/>
      <c r="V17" s="432" t="s">
        <v>163</v>
      </c>
      <c r="W17" s="433"/>
      <c r="X17" s="434"/>
      <c r="Y17" s="432" t="s">
        <v>163</v>
      </c>
      <c r="Z17" s="433"/>
      <c r="AA17" s="434"/>
      <c r="AB17" s="344"/>
      <c r="AC17" s="345"/>
      <c r="AD17" s="345"/>
      <c r="AE17" s="345"/>
      <c r="AF17" s="345"/>
      <c r="AG17" s="345"/>
      <c r="AH17" s="346"/>
    </row>
    <row r="18" spans="3:34" ht="20.100000000000001" customHeight="1" x14ac:dyDescent="0.2">
      <c r="C18" s="329"/>
      <c r="D18" s="330"/>
      <c r="E18" s="331"/>
      <c r="F18" s="336"/>
      <c r="G18" s="330"/>
      <c r="H18" s="330"/>
      <c r="I18" s="330"/>
      <c r="J18" s="330"/>
      <c r="K18" s="331"/>
      <c r="L18" s="336"/>
      <c r="M18" s="330"/>
      <c r="N18" s="330"/>
      <c r="O18" s="330"/>
      <c r="P18" s="330"/>
      <c r="Q18" s="330"/>
      <c r="R18" s="339"/>
      <c r="S18" s="435" t="s">
        <v>164</v>
      </c>
      <c r="T18" s="436"/>
      <c r="U18" s="437"/>
      <c r="V18" s="432" t="s">
        <v>165</v>
      </c>
      <c r="W18" s="433"/>
      <c r="X18" s="434"/>
      <c r="Y18" s="432" t="s">
        <v>165</v>
      </c>
      <c r="Z18" s="433"/>
      <c r="AA18" s="434"/>
      <c r="AB18" s="344"/>
      <c r="AC18" s="345"/>
      <c r="AD18" s="345"/>
      <c r="AE18" s="345"/>
      <c r="AF18" s="345"/>
      <c r="AG18" s="345"/>
      <c r="AH18" s="346"/>
    </row>
    <row r="19" spans="3:34" ht="20.100000000000001" customHeight="1" x14ac:dyDescent="0.2">
      <c r="C19" s="329"/>
      <c r="D19" s="330"/>
      <c r="E19" s="331"/>
      <c r="F19" s="336"/>
      <c r="G19" s="330"/>
      <c r="H19" s="330"/>
      <c r="I19" s="330"/>
      <c r="J19" s="330"/>
      <c r="K19" s="331"/>
      <c r="L19" s="336"/>
      <c r="M19" s="330"/>
      <c r="N19" s="330"/>
      <c r="O19" s="330"/>
      <c r="P19" s="330"/>
      <c r="Q19" s="330"/>
      <c r="R19" s="339"/>
      <c r="S19" s="435" t="s">
        <v>260</v>
      </c>
      <c r="T19" s="436"/>
      <c r="U19" s="437"/>
      <c r="V19" s="432" t="s">
        <v>166</v>
      </c>
      <c r="W19" s="433"/>
      <c r="X19" s="434"/>
      <c r="Y19" s="432" t="s">
        <v>167</v>
      </c>
      <c r="Z19" s="433"/>
      <c r="AA19" s="434"/>
      <c r="AB19" s="344"/>
      <c r="AC19" s="345"/>
      <c r="AD19" s="345"/>
      <c r="AE19" s="345"/>
      <c r="AF19" s="345"/>
      <c r="AG19" s="345"/>
      <c r="AH19" s="346"/>
    </row>
    <row r="20" spans="3:34" ht="20.100000000000001" customHeight="1" x14ac:dyDescent="0.2">
      <c r="C20" s="329"/>
      <c r="D20" s="330"/>
      <c r="E20" s="331"/>
      <c r="F20" s="336"/>
      <c r="G20" s="330"/>
      <c r="H20" s="330"/>
      <c r="I20" s="330"/>
      <c r="J20" s="330"/>
      <c r="K20" s="331"/>
      <c r="L20" s="336"/>
      <c r="M20" s="330"/>
      <c r="N20" s="330"/>
      <c r="O20" s="330"/>
      <c r="P20" s="330"/>
      <c r="Q20" s="330"/>
      <c r="R20" s="339"/>
      <c r="S20" s="438" t="s">
        <v>152</v>
      </c>
      <c r="T20" s="439"/>
      <c r="U20" s="440"/>
      <c r="V20" s="130"/>
      <c r="W20" s="131"/>
      <c r="X20" s="132"/>
      <c r="Y20" s="130"/>
      <c r="Z20" s="131"/>
      <c r="AA20" s="132"/>
      <c r="AB20" s="344"/>
      <c r="AC20" s="345"/>
      <c r="AD20" s="345"/>
      <c r="AE20" s="345"/>
      <c r="AF20" s="345"/>
      <c r="AG20" s="345"/>
      <c r="AH20" s="346"/>
    </row>
    <row r="21" spans="3:34" ht="20.100000000000001" customHeight="1" thickBot="1" x14ac:dyDescent="0.25">
      <c r="C21" s="332"/>
      <c r="D21" s="333"/>
      <c r="E21" s="334"/>
      <c r="F21" s="337"/>
      <c r="G21" s="333"/>
      <c r="H21" s="333"/>
      <c r="I21" s="333"/>
      <c r="J21" s="333"/>
      <c r="K21" s="334"/>
      <c r="L21" s="337"/>
      <c r="M21" s="333"/>
      <c r="N21" s="333"/>
      <c r="O21" s="333"/>
      <c r="P21" s="333"/>
      <c r="Q21" s="333"/>
      <c r="R21" s="340"/>
      <c r="S21" s="417"/>
      <c r="T21" s="418"/>
      <c r="U21" s="419"/>
      <c r="V21" s="420"/>
      <c r="W21" s="421"/>
      <c r="X21" s="422"/>
      <c r="Y21" s="420"/>
      <c r="Z21" s="421"/>
      <c r="AA21" s="422"/>
      <c r="AB21" s="347"/>
      <c r="AC21" s="348"/>
      <c r="AD21" s="348"/>
      <c r="AE21" s="348"/>
      <c r="AF21" s="348"/>
      <c r="AG21" s="348"/>
      <c r="AH21" s="349"/>
    </row>
    <row r="22" spans="3:34" ht="20.100000000000001" customHeight="1" x14ac:dyDescent="0.2">
      <c r="C22" s="198" t="s">
        <v>168</v>
      </c>
      <c r="D22" s="199"/>
      <c r="E22" s="199"/>
      <c r="F22" s="199"/>
      <c r="G22" s="199"/>
      <c r="H22" s="199"/>
      <c r="I22" s="199"/>
      <c r="J22" s="199"/>
      <c r="K22" s="199"/>
      <c r="L22" s="199"/>
      <c r="M22" s="199"/>
      <c r="N22" s="199"/>
      <c r="O22" s="199"/>
      <c r="P22" s="199"/>
      <c r="Q22" s="199"/>
      <c r="R22" s="200"/>
      <c r="S22" s="198" t="s">
        <v>169</v>
      </c>
      <c r="T22" s="199"/>
      <c r="U22" s="199"/>
      <c r="V22" s="199"/>
      <c r="W22" s="199"/>
      <c r="X22" s="199"/>
      <c r="Y22" s="199"/>
      <c r="Z22" s="199"/>
      <c r="AA22" s="199"/>
      <c r="AB22" s="199"/>
      <c r="AC22" s="199"/>
      <c r="AD22" s="199"/>
      <c r="AE22" s="199"/>
      <c r="AF22" s="199"/>
      <c r="AG22" s="199"/>
      <c r="AH22" s="200"/>
    </row>
    <row r="23" spans="3:34" ht="19.5" customHeight="1" x14ac:dyDescent="0.2">
      <c r="C23" s="423" t="s">
        <v>156</v>
      </c>
      <c r="D23" s="378"/>
      <c r="E23" s="424"/>
      <c r="F23" s="425" t="s">
        <v>19</v>
      </c>
      <c r="G23" s="378"/>
      <c r="H23" s="424"/>
      <c r="I23" s="377" t="s">
        <v>158</v>
      </c>
      <c r="J23" s="377"/>
      <c r="K23" s="377"/>
      <c r="L23" s="425" t="s">
        <v>159</v>
      </c>
      <c r="M23" s="378"/>
      <c r="N23" s="378"/>
      <c r="O23" s="378"/>
      <c r="P23" s="378"/>
      <c r="Q23" s="378"/>
      <c r="R23" s="379"/>
      <c r="S23" s="447"/>
      <c r="T23" s="448"/>
      <c r="U23" s="448"/>
      <c r="V23" s="448"/>
      <c r="W23" s="448"/>
      <c r="X23" s="448"/>
      <c r="Y23" s="448"/>
      <c r="Z23" s="448"/>
      <c r="AA23" s="448"/>
      <c r="AB23" s="448"/>
      <c r="AC23" s="448"/>
      <c r="AD23" s="448"/>
      <c r="AE23" s="448"/>
      <c r="AF23" s="448"/>
      <c r="AG23" s="448"/>
      <c r="AH23" s="449"/>
    </row>
    <row r="24" spans="3:34" ht="20.100000000000001" customHeight="1" x14ac:dyDescent="0.2">
      <c r="C24" s="456" t="s">
        <v>170</v>
      </c>
      <c r="D24" s="457"/>
      <c r="E24" s="458"/>
      <c r="F24" s="432" t="s">
        <v>166</v>
      </c>
      <c r="G24" s="433"/>
      <c r="H24" s="434"/>
      <c r="I24" s="432" t="s">
        <v>167</v>
      </c>
      <c r="J24" s="433"/>
      <c r="K24" s="434"/>
      <c r="L24" s="341"/>
      <c r="M24" s="342"/>
      <c r="N24" s="342"/>
      <c r="O24" s="342"/>
      <c r="P24" s="342"/>
      <c r="Q24" s="342"/>
      <c r="R24" s="343"/>
      <c r="S24" s="450"/>
      <c r="T24" s="451"/>
      <c r="U24" s="451"/>
      <c r="V24" s="451"/>
      <c r="W24" s="451"/>
      <c r="X24" s="451"/>
      <c r="Y24" s="451"/>
      <c r="Z24" s="451"/>
      <c r="AA24" s="451"/>
      <c r="AB24" s="451"/>
      <c r="AC24" s="451"/>
      <c r="AD24" s="451"/>
      <c r="AE24" s="451"/>
      <c r="AF24" s="451"/>
      <c r="AG24" s="451"/>
      <c r="AH24" s="452"/>
    </row>
    <row r="25" spans="3:34" ht="20.100000000000001" customHeight="1" x14ac:dyDescent="0.2">
      <c r="C25" s="429" t="s">
        <v>171</v>
      </c>
      <c r="D25" s="430"/>
      <c r="E25" s="431"/>
      <c r="F25" s="432" t="s">
        <v>166</v>
      </c>
      <c r="G25" s="433"/>
      <c r="H25" s="434"/>
      <c r="I25" s="432" t="s">
        <v>167</v>
      </c>
      <c r="J25" s="433"/>
      <c r="K25" s="434"/>
      <c r="L25" s="344"/>
      <c r="M25" s="345"/>
      <c r="N25" s="345"/>
      <c r="O25" s="345"/>
      <c r="P25" s="345"/>
      <c r="Q25" s="345"/>
      <c r="R25" s="346"/>
      <c r="S25" s="450"/>
      <c r="T25" s="451"/>
      <c r="U25" s="451"/>
      <c r="V25" s="451"/>
      <c r="W25" s="451"/>
      <c r="X25" s="451"/>
      <c r="Y25" s="451"/>
      <c r="Z25" s="451"/>
      <c r="AA25" s="451"/>
      <c r="AB25" s="451"/>
      <c r="AC25" s="451"/>
      <c r="AD25" s="451"/>
      <c r="AE25" s="451"/>
      <c r="AF25" s="451"/>
      <c r="AG25" s="451"/>
      <c r="AH25" s="452"/>
    </row>
    <row r="26" spans="3:34" ht="20.100000000000001" customHeight="1" x14ac:dyDescent="0.2">
      <c r="C26" s="429" t="s">
        <v>172</v>
      </c>
      <c r="D26" s="430"/>
      <c r="E26" s="431"/>
      <c r="F26" s="432" t="s">
        <v>166</v>
      </c>
      <c r="G26" s="433"/>
      <c r="H26" s="434"/>
      <c r="I26" s="432" t="s">
        <v>167</v>
      </c>
      <c r="J26" s="433"/>
      <c r="K26" s="434"/>
      <c r="L26" s="344"/>
      <c r="M26" s="345"/>
      <c r="N26" s="345"/>
      <c r="O26" s="345"/>
      <c r="P26" s="345"/>
      <c r="Q26" s="345"/>
      <c r="R26" s="346"/>
      <c r="S26" s="450"/>
      <c r="T26" s="451"/>
      <c r="U26" s="451"/>
      <c r="V26" s="451"/>
      <c r="W26" s="451"/>
      <c r="X26" s="451"/>
      <c r="Y26" s="451"/>
      <c r="Z26" s="451"/>
      <c r="AA26" s="451"/>
      <c r="AB26" s="451"/>
      <c r="AC26" s="451"/>
      <c r="AD26" s="451"/>
      <c r="AE26" s="451"/>
      <c r="AF26" s="451"/>
      <c r="AG26" s="451"/>
      <c r="AH26" s="452"/>
    </row>
    <row r="27" spans="3:34" ht="20.100000000000001" customHeight="1" x14ac:dyDescent="0.2">
      <c r="C27" s="41" t="s">
        <v>173</v>
      </c>
      <c r="D27" s="42"/>
      <c r="E27" s="43"/>
      <c r="F27" s="432" t="s">
        <v>166</v>
      </c>
      <c r="G27" s="433"/>
      <c r="H27" s="434"/>
      <c r="I27" s="432" t="s">
        <v>167</v>
      </c>
      <c r="J27" s="433"/>
      <c r="K27" s="434"/>
      <c r="L27" s="344"/>
      <c r="M27" s="345"/>
      <c r="N27" s="345"/>
      <c r="O27" s="345"/>
      <c r="P27" s="345"/>
      <c r="Q27" s="345"/>
      <c r="R27" s="346"/>
      <c r="S27" s="450"/>
      <c r="T27" s="451"/>
      <c r="U27" s="451"/>
      <c r="V27" s="451"/>
      <c r="W27" s="451"/>
      <c r="X27" s="451"/>
      <c r="Y27" s="451"/>
      <c r="Z27" s="451"/>
      <c r="AA27" s="451"/>
      <c r="AB27" s="451"/>
      <c r="AC27" s="451"/>
      <c r="AD27" s="451"/>
      <c r="AE27" s="451"/>
      <c r="AF27" s="451"/>
      <c r="AG27" s="451"/>
      <c r="AH27" s="452"/>
    </row>
    <row r="28" spans="3:34" ht="20.100000000000001" customHeight="1" x14ac:dyDescent="0.2">
      <c r="C28" s="41" t="s">
        <v>174</v>
      </c>
      <c r="D28" s="42"/>
      <c r="E28" s="43"/>
      <c r="F28" s="432" t="s">
        <v>166</v>
      </c>
      <c r="G28" s="433"/>
      <c r="H28" s="434"/>
      <c r="I28" s="432" t="s">
        <v>167</v>
      </c>
      <c r="J28" s="433"/>
      <c r="K28" s="434"/>
      <c r="L28" s="344"/>
      <c r="M28" s="345"/>
      <c r="N28" s="345"/>
      <c r="O28" s="345"/>
      <c r="P28" s="345"/>
      <c r="Q28" s="345"/>
      <c r="R28" s="346"/>
      <c r="S28" s="450"/>
      <c r="T28" s="451"/>
      <c r="U28" s="451"/>
      <c r="V28" s="451"/>
      <c r="W28" s="451"/>
      <c r="X28" s="451"/>
      <c r="Y28" s="451"/>
      <c r="Z28" s="451"/>
      <c r="AA28" s="451"/>
      <c r="AB28" s="451"/>
      <c r="AC28" s="451"/>
      <c r="AD28" s="451"/>
      <c r="AE28" s="451"/>
      <c r="AF28" s="451"/>
      <c r="AG28" s="451"/>
      <c r="AH28" s="452"/>
    </row>
    <row r="29" spans="3:34" ht="20.100000000000001" customHeight="1" thickBot="1" x14ac:dyDescent="0.25">
      <c r="C29" s="441" t="s">
        <v>152</v>
      </c>
      <c r="D29" s="442"/>
      <c r="E29" s="443"/>
      <c r="F29" s="444"/>
      <c r="G29" s="445"/>
      <c r="H29" s="446"/>
      <c r="I29" s="444"/>
      <c r="J29" s="445"/>
      <c r="K29" s="446"/>
      <c r="L29" s="347"/>
      <c r="M29" s="348"/>
      <c r="N29" s="348"/>
      <c r="O29" s="348"/>
      <c r="P29" s="348"/>
      <c r="Q29" s="348"/>
      <c r="R29" s="349"/>
      <c r="S29" s="453"/>
      <c r="T29" s="454"/>
      <c r="U29" s="454"/>
      <c r="V29" s="454"/>
      <c r="W29" s="454"/>
      <c r="X29" s="454"/>
      <c r="Y29" s="454"/>
      <c r="Z29" s="454"/>
      <c r="AA29" s="454"/>
      <c r="AB29" s="454"/>
      <c r="AC29" s="454"/>
      <c r="AD29" s="454"/>
      <c r="AE29" s="454"/>
      <c r="AF29" s="454"/>
      <c r="AG29" s="454"/>
      <c r="AH29" s="455"/>
    </row>
    <row r="30" spans="3:34" ht="8.25" customHeight="1" x14ac:dyDescent="0.2">
      <c r="C30" s="1"/>
      <c r="D30" s="1"/>
      <c r="E30" s="1"/>
      <c r="F30" s="1"/>
      <c r="G30" s="1"/>
      <c r="H30" s="1"/>
      <c r="I30" s="1"/>
      <c r="J30" s="1"/>
      <c r="K30" s="1"/>
      <c r="L30" s="1"/>
      <c r="M30" s="1"/>
      <c r="N30" s="1"/>
      <c r="O30" s="1"/>
      <c r="P30" s="1"/>
      <c r="Q30" s="1"/>
      <c r="R30" s="1"/>
      <c r="S30" s="18"/>
      <c r="T30" s="18"/>
      <c r="U30" s="18"/>
      <c r="V30" s="18"/>
      <c r="W30" s="18"/>
      <c r="X30" s="18"/>
      <c r="Y30" s="18"/>
      <c r="Z30" s="18"/>
      <c r="AA30" s="18"/>
      <c r="AB30" s="18"/>
      <c r="AC30" s="18"/>
      <c r="AD30" s="18"/>
      <c r="AE30" s="18"/>
      <c r="AF30" s="18"/>
      <c r="AG30" s="18"/>
      <c r="AH30" s="18"/>
    </row>
    <row r="40" spans="3:41" ht="11.25" customHeight="1" x14ac:dyDescent="0.2">
      <c r="C40" s="6"/>
      <c r="D40" s="6"/>
      <c r="E40" s="6"/>
      <c r="F40" s="6"/>
      <c r="G40" s="6"/>
      <c r="H40" s="6"/>
      <c r="I40" s="6"/>
      <c r="J40" s="6"/>
      <c r="K40" s="6"/>
      <c r="L40" s="6"/>
      <c r="M40" s="6"/>
      <c r="N40" s="6"/>
      <c r="O40" s="6"/>
      <c r="P40" s="6"/>
      <c r="Q40" s="6"/>
      <c r="R40" s="6"/>
      <c r="S40" s="6"/>
      <c r="T40" s="6"/>
      <c r="U40" s="6"/>
    </row>
    <row r="41" spans="3:41" ht="20.100000000000001" customHeight="1" x14ac:dyDescent="0.2">
      <c r="C41" s="1"/>
      <c r="J41" s="1"/>
      <c r="K41" s="1"/>
      <c r="L41" s="1"/>
      <c r="M41" s="1"/>
      <c r="N41" s="1"/>
      <c r="O41" s="1"/>
      <c r="P41" s="1"/>
      <c r="Q41" s="1"/>
      <c r="R41" s="1"/>
      <c r="S41" s="18"/>
      <c r="T41" s="18"/>
      <c r="U41" s="18"/>
      <c r="V41" s="18"/>
      <c r="W41" s="18"/>
      <c r="AA41" s="18"/>
    </row>
    <row r="42" spans="3:41" ht="20.100000000000001" customHeight="1" x14ac:dyDescent="0.2">
      <c r="C42" s="1"/>
      <c r="J42" s="1"/>
      <c r="K42" s="1"/>
      <c r="L42" s="1"/>
      <c r="M42" s="1"/>
      <c r="N42" s="1"/>
      <c r="O42" s="1"/>
      <c r="P42" s="1"/>
      <c r="Q42" s="1"/>
      <c r="R42" s="1"/>
      <c r="S42" s="18"/>
      <c r="T42" s="18"/>
      <c r="U42" s="18"/>
      <c r="V42" s="18"/>
      <c r="W42" s="18"/>
      <c r="AA42" s="18"/>
    </row>
    <row r="43" spans="3:41" ht="20.100000000000001" customHeight="1" x14ac:dyDescent="0.2">
      <c r="C43" s="1"/>
      <c r="J43" s="1"/>
      <c r="K43" s="1"/>
      <c r="L43" s="1"/>
      <c r="M43" s="1"/>
      <c r="N43" s="1"/>
      <c r="O43" s="1"/>
      <c r="P43" s="1"/>
      <c r="Q43" s="1"/>
      <c r="R43" s="1"/>
      <c r="S43" s="18"/>
      <c r="T43" s="18"/>
      <c r="U43" s="18"/>
      <c r="V43" s="18"/>
      <c r="W43" s="18"/>
      <c r="X43" s="1"/>
      <c r="Y43" s="1"/>
      <c r="AF43" s="18"/>
    </row>
    <row r="44" spans="3:41" ht="20.100000000000001" customHeight="1" x14ac:dyDescent="0.2">
      <c r="C44" s="1"/>
      <c r="J44" s="1"/>
      <c r="K44" s="1"/>
      <c r="L44" s="1"/>
      <c r="M44" s="1"/>
      <c r="N44" s="1"/>
      <c r="O44" s="1"/>
      <c r="P44" s="1"/>
      <c r="Q44" s="1"/>
      <c r="R44" s="1"/>
      <c r="S44" s="18"/>
      <c r="T44" s="18"/>
      <c r="U44" s="18"/>
      <c r="V44" s="18"/>
      <c r="W44" s="18"/>
      <c r="X44" s="18"/>
      <c r="Y44" s="18"/>
      <c r="AF44" s="18"/>
      <c r="AG44" s="18"/>
      <c r="AH44" s="18"/>
      <c r="AK44" s="1"/>
      <c r="AL44" s="1"/>
      <c r="AM44" s="18"/>
    </row>
    <row r="45" spans="3:41" x14ac:dyDescent="0.2">
      <c r="AK45" s="18"/>
      <c r="AL45" s="1"/>
      <c r="AM45" s="18"/>
    </row>
    <row r="46" spans="3:41" x14ac:dyDescent="0.2">
      <c r="AK46" s="18"/>
      <c r="AO46" s="18"/>
    </row>
    <row r="47" spans="3:41" x14ac:dyDescent="0.2">
      <c r="AK47" s="18"/>
      <c r="AO47" s="18"/>
    </row>
  </sheetData>
  <sheetProtection insertColumns="0" insertRows="0" deleteColumns="0" deleteRows="0"/>
  <mergeCells count="151">
    <mergeCell ref="I28:K28"/>
    <mergeCell ref="Y17:AA17"/>
    <mergeCell ref="Y18:AA18"/>
    <mergeCell ref="S16:U16"/>
    <mergeCell ref="S17:U17"/>
    <mergeCell ref="S18:U18"/>
    <mergeCell ref="V16:X16"/>
    <mergeCell ref="V17:X17"/>
    <mergeCell ref="V18:X18"/>
    <mergeCell ref="L24:R29"/>
    <mergeCell ref="C26:E26"/>
    <mergeCell ref="F26:H26"/>
    <mergeCell ref="I26:K26"/>
    <mergeCell ref="S19:U19"/>
    <mergeCell ref="S20:U20"/>
    <mergeCell ref="V19:X19"/>
    <mergeCell ref="C29:E29"/>
    <mergeCell ref="F29:H29"/>
    <mergeCell ref="I29:K29"/>
    <mergeCell ref="S23:AH29"/>
    <mergeCell ref="C24:E24"/>
    <mergeCell ref="F24:H24"/>
    <mergeCell ref="I24:K24"/>
    <mergeCell ref="C25:E25"/>
    <mergeCell ref="F25:H25"/>
    <mergeCell ref="C23:E23"/>
    <mergeCell ref="F23:H23"/>
    <mergeCell ref="I23:K23"/>
    <mergeCell ref="L23:R23"/>
    <mergeCell ref="I25:K25"/>
    <mergeCell ref="Y19:AA19"/>
    <mergeCell ref="F27:H27"/>
    <mergeCell ref="I27:K27"/>
    <mergeCell ref="F28:H28"/>
    <mergeCell ref="AE11:AF11"/>
    <mergeCell ref="C14:R14"/>
    <mergeCell ref="S14:AH14"/>
    <mergeCell ref="C22:R22"/>
    <mergeCell ref="S22:AH22"/>
    <mergeCell ref="AE12:AF12"/>
    <mergeCell ref="AG12:AH12"/>
    <mergeCell ref="C13:J13"/>
    <mergeCell ref="K13:M13"/>
    <mergeCell ref="O13:Q13"/>
    <mergeCell ref="S13:Z13"/>
    <mergeCell ref="AA13:AB13"/>
    <mergeCell ref="AC13:AD13"/>
    <mergeCell ref="AE13:AF13"/>
    <mergeCell ref="AG13:AH13"/>
    <mergeCell ref="S21:U21"/>
    <mergeCell ref="V21:X21"/>
    <mergeCell ref="Y21:AA21"/>
    <mergeCell ref="S15:U15"/>
    <mergeCell ref="V15:X15"/>
    <mergeCell ref="Y15:AA15"/>
    <mergeCell ref="AB15:AH15"/>
    <mergeCell ref="C15:E15"/>
    <mergeCell ref="Y16:AA16"/>
    <mergeCell ref="H12:I12"/>
    <mergeCell ref="K12:M12"/>
    <mergeCell ref="O12:Q12"/>
    <mergeCell ref="S12:V12"/>
    <mergeCell ref="W12:X12"/>
    <mergeCell ref="Y12:Z12"/>
    <mergeCell ref="AA12:AB12"/>
    <mergeCell ref="AC12:AD12"/>
    <mergeCell ref="S11:V11"/>
    <mergeCell ref="W11:X11"/>
    <mergeCell ref="Y11:Z11"/>
    <mergeCell ref="AA11:AB11"/>
    <mergeCell ref="AC11:AD11"/>
    <mergeCell ref="Y10:Z10"/>
    <mergeCell ref="AA10:AB10"/>
    <mergeCell ref="AC10:AD10"/>
    <mergeCell ref="AE10:AF10"/>
    <mergeCell ref="AG10:AH10"/>
    <mergeCell ref="C11:E12"/>
    <mergeCell ref="F11:G11"/>
    <mergeCell ref="H11:I11"/>
    <mergeCell ref="K11:M11"/>
    <mergeCell ref="O11:Q11"/>
    <mergeCell ref="F10:G10"/>
    <mergeCell ref="H10:I10"/>
    <mergeCell ref="K10:M10"/>
    <mergeCell ref="O10:Q10"/>
    <mergeCell ref="S10:V10"/>
    <mergeCell ref="W10:X10"/>
    <mergeCell ref="C9:E10"/>
    <mergeCell ref="F9:G9"/>
    <mergeCell ref="H9:I9"/>
    <mergeCell ref="K9:M9"/>
    <mergeCell ref="O9:Q9"/>
    <mergeCell ref="S9:V9"/>
    <mergeCell ref="AG11:AH11"/>
    <mergeCell ref="F12:G12"/>
    <mergeCell ref="W9:X9"/>
    <mergeCell ref="Y9:Z9"/>
    <mergeCell ref="AA9:AB9"/>
    <mergeCell ref="AC9:AD9"/>
    <mergeCell ref="AE9:AF9"/>
    <mergeCell ref="AG9:AH9"/>
    <mergeCell ref="AA8:AB8"/>
    <mergeCell ref="AC8:AD8"/>
    <mergeCell ref="AE8:AF8"/>
    <mergeCell ref="AG8:AH8"/>
    <mergeCell ref="AC6:AD6"/>
    <mergeCell ref="AE6:AF6"/>
    <mergeCell ref="AG6:AH6"/>
    <mergeCell ref="C7:E8"/>
    <mergeCell ref="F7:G7"/>
    <mergeCell ref="H7:I7"/>
    <mergeCell ref="K7:M7"/>
    <mergeCell ref="O7:Q7"/>
    <mergeCell ref="S7:V7"/>
    <mergeCell ref="W7:X7"/>
    <mergeCell ref="Y7:Z7"/>
    <mergeCell ref="AA7:AB7"/>
    <mergeCell ref="AC7:AD7"/>
    <mergeCell ref="AE7:AF7"/>
    <mergeCell ref="AG7:AH7"/>
    <mergeCell ref="F8:G8"/>
    <mergeCell ref="H8:I8"/>
    <mergeCell ref="K8:M8"/>
    <mergeCell ref="O8:Q8"/>
    <mergeCell ref="S8:V8"/>
    <mergeCell ref="W8:X8"/>
    <mergeCell ref="Y8:Z8"/>
    <mergeCell ref="C16:E21"/>
    <mergeCell ref="F16:K21"/>
    <mergeCell ref="L16:R21"/>
    <mergeCell ref="AB16:AH21"/>
    <mergeCell ref="C2:AH2"/>
    <mergeCell ref="C3:R3"/>
    <mergeCell ref="S3:AH3"/>
    <mergeCell ref="C4:E6"/>
    <mergeCell ref="F4:I4"/>
    <mergeCell ref="J4:J6"/>
    <mergeCell ref="K4:N6"/>
    <mergeCell ref="O4:R6"/>
    <mergeCell ref="S4:V6"/>
    <mergeCell ref="W4:Z4"/>
    <mergeCell ref="AA4:AH4"/>
    <mergeCell ref="F5:G6"/>
    <mergeCell ref="H5:I6"/>
    <mergeCell ref="W5:X6"/>
    <mergeCell ref="Y5:Z6"/>
    <mergeCell ref="AA5:AD5"/>
    <mergeCell ref="AE5:AH5"/>
    <mergeCell ref="AA6:AB6"/>
    <mergeCell ref="F15:K15"/>
    <mergeCell ref="L15:R15"/>
  </mergeCells>
  <phoneticPr fontId="2"/>
  <pageMargins left="0.70866141732283472" right="0.59055118110236227" top="0.55118110236220474" bottom="0.35433070866141736" header="0.31496062992125984" footer="0.31496062992125984"/>
  <pageSetup paperSize="9" scale="77" orientation="landscape" r:id="rId1"/>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AO37"/>
  <sheetViews>
    <sheetView showGridLines="0" view="pageBreakPreview" zoomScale="90" zoomScaleNormal="100" zoomScaleSheetLayoutView="90" workbookViewId="0">
      <selection activeCell="N4" sqref="N4:O5"/>
    </sheetView>
  </sheetViews>
  <sheetFormatPr defaultColWidth="9.33203125" defaultRowHeight="14.25" x14ac:dyDescent="0.2"/>
  <cols>
    <col min="1" max="1" width="9.33203125" style="9"/>
    <col min="2" max="2" width="1.5" style="9" customWidth="1"/>
    <col min="3" max="20" width="5.5" style="9" customWidth="1"/>
    <col min="21" max="34" width="5.83203125" style="9" customWidth="1"/>
    <col min="35" max="35" width="2.33203125" style="9" customWidth="1"/>
    <col min="36" max="16384" width="9.33203125" style="9"/>
  </cols>
  <sheetData>
    <row r="1" spans="3:34" ht="20.100000000000001" customHeight="1" x14ac:dyDescent="0.2">
      <c r="C1" s="474" t="s">
        <v>175</v>
      </c>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row>
    <row r="2" spans="3:34" ht="20.100000000000001" customHeight="1" x14ac:dyDescent="0.2">
      <c r="C2" s="475" t="s">
        <v>176</v>
      </c>
      <c r="D2" s="476"/>
      <c r="E2" s="476"/>
      <c r="F2" s="476"/>
      <c r="G2" s="476"/>
      <c r="H2" s="476"/>
      <c r="I2" s="476"/>
      <c r="J2" s="476"/>
      <c r="K2" s="476"/>
      <c r="L2" s="476"/>
      <c r="M2" s="476"/>
      <c r="N2" s="476"/>
      <c r="O2" s="476"/>
      <c r="P2" s="476"/>
      <c r="Q2" s="476"/>
      <c r="R2" s="476"/>
      <c r="S2" s="476"/>
      <c r="T2" s="477"/>
      <c r="U2" s="478" t="s">
        <v>177</v>
      </c>
      <c r="V2" s="479"/>
      <c r="W2" s="479"/>
      <c r="X2" s="479"/>
      <c r="Y2" s="479"/>
      <c r="Z2" s="479"/>
      <c r="AA2" s="479"/>
      <c r="AB2" s="479"/>
      <c r="AC2" s="479"/>
      <c r="AD2" s="479"/>
      <c r="AE2" s="479"/>
      <c r="AF2" s="479"/>
      <c r="AG2" s="479"/>
      <c r="AH2" s="480"/>
    </row>
    <row r="3" spans="3:34" ht="20.100000000000001" customHeight="1" x14ac:dyDescent="0.2">
      <c r="C3" s="359" t="s">
        <v>262</v>
      </c>
      <c r="D3" s="354"/>
      <c r="E3" s="354"/>
      <c r="F3" s="370"/>
      <c r="G3" s="371" t="s">
        <v>13</v>
      </c>
      <c r="H3" s="371" t="s">
        <v>14</v>
      </c>
      <c r="I3" s="497" t="s">
        <v>15</v>
      </c>
      <c r="J3" s="498"/>
      <c r="K3" s="371" t="s">
        <v>4</v>
      </c>
      <c r="L3" s="354"/>
      <c r="M3" s="354"/>
      <c r="N3" s="354"/>
      <c r="O3" s="370"/>
      <c r="P3" s="504" t="s">
        <v>178</v>
      </c>
      <c r="Q3" s="505"/>
      <c r="R3" s="505"/>
      <c r="S3" s="505"/>
      <c r="T3" s="506"/>
      <c r="U3" s="364" t="s">
        <v>17</v>
      </c>
      <c r="V3" s="365"/>
      <c r="W3" s="365"/>
      <c r="X3" s="495"/>
      <c r="Y3" s="193" t="s">
        <v>18</v>
      </c>
      <c r="Z3" s="507"/>
      <c r="AA3" s="364" t="s">
        <v>19</v>
      </c>
      <c r="AB3" s="366"/>
      <c r="AC3" s="139"/>
      <c r="AD3" s="65" t="s">
        <v>20</v>
      </c>
      <c r="AE3" s="364" t="s">
        <v>21</v>
      </c>
      <c r="AF3" s="366"/>
      <c r="AG3" s="139"/>
      <c r="AH3" s="65" t="s">
        <v>20</v>
      </c>
    </row>
    <row r="4" spans="3:34" ht="20.100000000000001" customHeight="1" x14ac:dyDescent="0.2">
      <c r="C4" s="363"/>
      <c r="D4" s="298"/>
      <c r="E4" s="298"/>
      <c r="F4" s="383"/>
      <c r="G4" s="496"/>
      <c r="H4" s="496"/>
      <c r="I4" s="499"/>
      <c r="J4" s="500"/>
      <c r="K4" s="374" t="s">
        <v>16</v>
      </c>
      <c r="L4" s="374"/>
      <c r="M4" s="503" t="s">
        <v>179</v>
      </c>
      <c r="N4" s="483" t="s">
        <v>180</v>
      </c>
      <c r="O4" s="484"/>
      <c r="P4" s="374" t="s">
        <v>16</v>
      </c>
      <c r="Q4" s="374"/>
      <c r="R4" s="503" t="s">
        <v>179</v>
      </c>
      <c r="S4" s="483" t="s">
        <v>180</v>
      </c>
      <c r="T4" s="484"/>
      <c r="U4" s="485" t="s">
        <v>22</v>
      </c>
      <c r="V4" s="399"/>
      <c r="W4" s="399"/>
      <c r="X4" s="400"/>
      <c r="Y4" s="487" t="s">
        <v>18</v>
      </c>
      <c r="Z4" s="488"/>
      <c r="AA4" s="489" t="s">
        <v>19</v>
      </c>
      <c r="AB4" s="490"/>
      <c r="AC4" s="140"/>
      <c r="AD4" s="63" t="s">
        <v>20</v>
      </c>
      <c r="AE4" s="489" t="s">
        <v>21</v>
      </c>
      <c r="AF4" s="490"/>
      <c r="AG4" s="140"/>
      <c r="AH4" s="63" t="s">
        <v>20</v>
      </c>
    </row>
    <row r="5" spans="3:34" ht="20.100000000000001" customHeight="1" x14ac:dyDescent="0.2">
      <c r="C5" s="364"/>
      <c r="D5" s="365"/>
      <c r="E5" s="365"/>
      <c r="F5" s="495"/>
      <c r="G5" s="496"/>
      <c r="H5" s="496"/>
      <c r="I5" s="501"/>
      <c r="J5" s="502"/>
      <c r="K5" s="374"/>
      <c r="L5" s="374"/>
      <c r="M5" s="503"/>
      <c r="N5" s="484"/>
      <c r="O5" s="484"/>
      <c r="P5" s="374"/>
      <c r="Q5" s="374"/>
      <c r="R5" s="503"/>
      <c r="S5" s="484"/>
      <c r="T5" s="484"/>
      <c r="U5" s="486"/>
      <c r="V5" s="205"/>
      <c r="W5" s="205"/>
      <c r="X5" s="401"/>
      <c r="Y5" s="491" t="s">
        <v>23</v>
      </c>
      <c r="Z5" s="492"/>
      <c r="AA5" s="493" t="s">
        <v>19</v>
      </c>
      <c r="AB5" s="494"/>
      <c r="AC5" s="140"/>
      <c r="AD5" s="63" t="s">
        <v>20</v>
      </c>
      <c r="AE5" s="493" t="s">
        <v>21</v>
      </c>
      <c r="AF5" s="494"/>
      <c r="AG5" s="140"/>
      <c r="AH5" s="63" t="s">
        <v>20</v>
      </c>
    </row>
    <row r="6" spans="3:34" ht="20.100000000000001" customHeight="1" x14ac:dyDescent="0.2">
      <c r="C6" s="464"/>
      <c r="D6" s="465"/>
      <c r="E6" s="465"/>
      <c r="F6" s="466"/>
      <c r="G6" s="133"/>
      <c r="H6" s="133"/>
      <c r="I6" s="481" t="s">
        <v>258</v>
      </c>
      <c r="J6" s="482"/>
      <c r="K6" s="516"/>
      <c r="L6" s="517"/>
      <c r="M6" s="134" t="s">
        <v>102</v>
      </c>
      <c r="N6" s="462"/>
      <c r="O6" s="463"/>
      <c r="P6" s="516"/>
      <c r="Q6" s="517"/>
      <c r="R6" s="134" t="s">
        <v>102</v>
      </c>
      <c r="S6" s="462"/>
      <c r="T6" s="463"/>
      <c r="U6" s="10"/>
    </row>
    <row r="7" spans="3:34" ht="20.100000000000001" customHeight="1" x14ac:dyDescent="0.2">
      <c r="C7" s="464"/>
      <c r="D7" s="465"/>
      <c r="E7" s="465"/>
      <c r="F7" s="466"/>
      <c r="G7" s="135"/>
      <c r="H7" s="135"/>
      <c r="I7" s="472"/>
      <c r="J7" s="473"/>
      <c r="K7" s="516"/>
      <c r="L7" s="517"/>
      <c r="M7" s="136"/>
      <c r="N7" s="462"/>
      <c r="O7" s="463"/>
      <c r="P7" s="516"/>
      <c r="Q7" s="517"/>
      <c r="R7" s="136"/>
      <c r="S7" s="462"/>
      <c r="T7" s="463"/>
      <c r="U7" s="6"/>
    </row>
    <row r="8" spans="3:34" ht="20.100000000000001" customHeight="1" x14ac:dyDescent="0.2">
      <c r="C8" s="464"/>
      <c r="D8" s="465"/>
      <c r="E8" s="465"/>
      <c r="F8" s="466"/>
      <c r="G8" s="133"/>
      <c r="H8" s="135"/>
      <c r="I8" s="472"/>
      <c r="J8" s="473"/>
      <c r="K8" s="516"/>
      <c r="L8" s="517"/>
      <c r="M8" s="137"/>
      <c r="N8" s="462"/>
      <c r="O8" s="463"/>
      <c r="P8" s="516"/>
      <c r="Q8" s="517"/>
      <c r="R8" s="137"/>
      <c r="S8" s="462"/>
      <c r="T8" s="463"/>
      <c r="U8" s="6"/>
    </row>
    <row r="9" spans="3:34" ht="20.100000000000001" customHeight="1" x14ac:dyDescent="0.2">
      <c r="C9" s="464"/>
      <c r="D9" s="465"/>
      <c r="E9" s="465"/>
      <c r="F9" s="466"/>
      <c r="G9" s="133"/>
      <c r="H9" s="135"/>
      <c r="I9" s="472"/>
      <c r="J9" s="473"/>
      <c r="K9" s="516"/>
      <c r="L9" s="517"/>
      <c r="M9" s="138"/>
      <c r="N9" s="462"/>
      <c r="O9" s="463"/>
      <c r="P9" s="516"/>
      <c r="Q9" s="517"/>
      <c r="R9" s="138"/>
      <c r="S9" s="462"/>
      <c r="T9" s="463"/>
      <c r="U9" s="6"/>
    </row>
    <row r="10" spans="3:34" ht="9.75" customHeight="1" x14ac:dyDescent="0.2">
      <c r="C10" s="6"/>
      <c r="D10" s="6"/>
      <c r="E10" s="6"/>
      <c r="F10" s="6"/>
      <c r="G10" s="6"/>
      <c r="H10" s="6"/>
      <c r="I10" s="6"/>
      <c r="J10" s="6"/>
      <c r="K10" s="6"/>
      <c r="L10" s="6"/>
      <c r="M10" s="6"/>
      <c r="N10" s="6"/>
      <c r="O10" s="6"/>
      <c r="P10" s="6"/>
      <c r="Q10" s="6"/>
      <c r="R10" s="6"/>
      <c r="S10" s="6"/>
      <c r="T10" s="6"/>
      <c r="U10" s="6"/>
    </row>
    <row r="11" spans="3:34" ht="20.100000000000001" customHeight="1" thickBot="1" x14ac:dyDescent="0.25">
      <c r="C11" s="4" t="s">
        <v>181</v>
      </c>
      <c r="D11" s="4"/>
      <c r="E11" s="4"/>
      <c r="F11" s="4"/>
      <c r="G11" s="4"/>
      <c r="H11" s="4"/>
      <c r="I11" s="4"/>
      <c r="J11" s="4"/>
      <c r="K11" s="4"/>
      <c r="L11" s="4"/>
      <c r="M11" s="4"/>
      <c r="N11" s="4"/>
      <c r="O11" s="4"/>
      <c r="P11" s="4"/>
      <c r="Q11" s="4"/>
      <c r="R11" s="4"/>
      <c r="S11" s="17"/>
      <c r="T11" s="17"/>
      <c r="U11" s="17"/>
      <c r="V11" s="18"/>
      <c r="W11" s="18"/>
      <c r="X11" s="18"/>
      <c r="Y11" s="18"/>
      <c r="Z11" s="18"/>
      <c r="AA11" s="18"/>
      <c r="AB11" s="18"/>
      <c r="AC11" s="18"/>
      <c r="AD11" s="18"/>
      <c r="AE11" s="18"/>
      <c r="AF11" s="18"/>
      <c r="AG11" s="18"/>
      <c r="AH11" s="18"/>
    </row>
    <row r="12" spans="3:34" ht="24" customHeight="1" x14ac:dyDescent="0.2">
      <c r="C12" s="467" t="s">
        <v>182</v>
      </c>
      <c r="D12" s="468"/>
      <c r="E12" s="468"/>
      <c r="F12" s="468"/>
      <c r="G12" s="468"/>
      <c r="H12" s="468"/>
      <c r="I12" s="468"/>
      <c r="J12" s="468"/>
      <c r="K12" s="468"/>
      <c r="L12" s="468"/>
      <c r="M12" s="468"/>
      <c r="N12" s="468"/>
      <c r="O12" s="468"/>
      <c r="P12" s="469"/>
      <c r="Q12" s="470" t="s">
        <v>183</v>
      </c>
      <c r="R12" s="468"/>
      <c r="S12" s="468"/>
      <c r="T12" s="468"/>
      <c r="U12" s="471"/>
    </row>
    <row r="13" spans="3:34" ht="24" customHeight="1" x14ac:dyDescent="0.2">
      <c r="C13" s="508"/>
      <c r="D13" s="509"/>
      <c r="E13" s="509"/>
      <c r="F13" s="509"/>
      <c r="G13" s="509"/>
      <c r="H13" s="509"/>
      <c r="I13" s="509"/>
      <c r="J13" s="509"/>
      <c r="K13" s="509"/>
      <c r="L13" s="509"/>
      <c r="M13" s="509"/>
      <c r="N13" s="509"/>
      <c r="O13" s="509"/>
      <c r="P13" s="510"/>
      <c r="Q13" s="511"/>
      <c r="R13" s="509"/>
      <c r="S13" s="509"/>
      <c r="T13" s="509"/>
      <c r="U13" s="512"/>
    </row>
    <row r="14" spans="3:34" ht="24" customHeight="1" x14ac:dyDescent="0.2">
      <c r="C14" s="508"/>
      <c r="D14" s="509"/>
      <c r="E14" s="509"/>
      <c r="F14" s="509"/>
      <c r="G14" s="509"/>
      <c r="H14" s="509"/>
      <c r="I14" s="509"/>
      <c r="J14" s="509"/>
      <c r="K14" s="509"/>
      <c r="L14" s="509"/>
      <c r="M14" s="509"/>
      <c r="N14" s="509"/>
      <c r="O14" s="509"/>
      <c r="P14" s="510"/>
      <c r="Q14" s="511"/>
      <c r="R14" s="509"/>
      <c r="S14" s="509"/>
      <c r="T14" s="509"/>
      <c r="U14" s="512"/>
    </row>
    <row r="15" spans="3:34" ht="24" customHeight="1" x14ac:dyDescent="0.2">
      <c r="C15" s="508"/>
      <c r="D15" s="509"/>
      <c r="E15" s="509"/>
      <c r="F15" s="509"/>
      <c r="G15" s="509"/>
      <c r="H15" s="509"/>
      <c r="I15" s="509"/>
      <c r="J15" s="509"/>
      <c r="K15" s="509"/>
      <c r="L15" s="509"/>
      <c r="M15" s="509"/>
      <c r="N15" s="509"/>
      <c r="O15" s="509"/>
      <c r="P15" s="510"/>
      <c r="Q15" s="511"/>
      <c r="R15" s="509"/>
      <c r="S15" s="509"/>
      <c r="T15" s="509"/>
      <c r="U15" s="512"/>
    </row>
    <row r="16" spans="3:34" ht="24" customHeight="1" x14ac:dyDescent="0.2">
      <c r="C16" s="508"/>
      <c r="D16" s="509"/>
      <c r="E16" s="509"/>
      <c r="F16" s="509"/>
      <c r="G16" s="509"/>
      <c r="H16" s="509"/>
      <c r="I16" s="509"/>
      <c r="J16" s="509"/>
      <c r="K16" s="509"/>
      <c r="L16" s="509"/>
      <c r="M16" s="509"/>
      <c r="N16" s="509"/>
      <c r="O16" s="509"/>
      <c r="P16" s="510"/>
      <c r="Q16" s="511"/>
      <c r="R16" s="509"/>
      <c r="S16" s="509"/>
      <c r="T16" s="509"/>
      <c r="U16" s="512"/>
    </row>
    <row r="17" spans="3:27" ht="24" customHeight="1" x14ac:dyDescent="0.2">
      <c r="C17" s="508"/>
      <c r="D17" s="509"/>
      <c r="E17" s="509"/>
      <c r="F17" s="509"/>
      <c r="G17" s="509"/>
      <c r="H17" s="509"/>
      <c r="I17" s="509"/>
      <c r="J17" s="509"/>
      <c r="K17" s="509"/>
      <c r="L17" s="509"/>
      <c r="M17" s="509"/>
      <c r="N17" s="509"/>
      <c r="O17" s="509"/>
      <c r="P17" s="510"/>
      <c r="Q17" s="511"/>
      <c r="R17" s="509"/>
      <c r="S17" s="509"/>
      <c r="T17" s="509"/>
      <c r="U17" s="512"/>
    </row>
    <row r="18" spans="3:27" ht="24" customHeight="1" x14ac:dyDescent="0.2">
      <c r="C18" s="508"/>
      <c r="D18" s="509"/>
      <c r="E18" s="509"/>
      <c r="F18" s="509"/>
      <c r="G18" s="509"/>
      <c r="H18" s="509"/>
      <c r="I18" s="509"/>
      <c r="J18" s="509"/>
      <c r="K18" s="509"/>
      <c r="L18" s="509"/>
      <c r="M18" s="509"/>
      <c r="N18" s="509"/>
      <c r="O18" s="509"/>
      <c r="P18" s="510"/>
      <c r="Q18" s="511"/>
      <c r="R18" s="509"/>
      <c r="S18" s="509"/>
      <c r="T18" s="509"/>
      <c r="U18" s="512"/>
    </row>
    <row r="19" spans="3:27" ht="24" customHeight="1" x14ac:dyDescent="0.2">
      <c r="C19" s="508"/>
      <c r="D19" s="509"/>
      <c r="E19" s="509"/>
      <c r="F19" s="509"/>
      <c r="G19" s="509"/>
      <c r="H19" s="509"/>
      <c r="I19" s="509"/>
      <c r="J19" s="509"/>
      <c r="K19" s="509"/>
      <c r="L19" s="509"/>
      <c r="M19" s="509"/>
      <c r="N19" s="509"/>
      <c r="O19" s="509"/>
      <c r="P19" s="510"/>
      <c r="Q19" s="511"/>
      <c r="R19" s="509"/>
      <c r="S19" s="509"/>
      <c r="T19" s="509"/>
      <c r="U19" s="512"/>
    </row>
    <row r="20" spans="3:27" ht="24" customHeight="1" x14ac:dyDescent="0.2">
      <c r="C20" s="508"/>
      <c r="D20" s="509"/>
      <c r="E20" s="509"/>
      <c r="F20" s="509"/>
      <c r="G20" s="509"/>
      <c r="H20" s="509"/>
      <c r="I20" s="509"/>
      <c r="J20" s="509"/>
      <c r="K20" s="509"/>
      <c r="L20" s="509"/>
      <c r="M20" s="509"/>
      <c r="N20" s="509"/>
      <c r="O20" s="509"/>
      <c r="P20" s="510"/>
      <c r="Q20" s="511"/>
      <c r="R20" s="509"/>
      <c r="S20" s="509"/>
      <c r="T20" s="509"/>
      <c r="U20" s="512"/>
    </row>
    <row r="21" spans="3:27" ht="24" customHeight="1" x14ac:dyDescent="0.2">
      <c r="C21" s="508"/>
      <c r="D21" s="509"/>
      <c r="E21" s="509"/>
      <c r="F21" s="509"/>
      <c r="G21" s="509"/>
      <c r="H21" s="509"/>
      <c r="I21" s="509"/>
      <c r="J21" s="509"/>
      <c r="K21" s="509"/>
      <c r="L21" s="509"/>
      <c r="M21" s="509"/>
      <c r="N21" s="509"/>
      <c r="O21" s="509"/>
      <c r="P21" s="510"/>
      <c r="Q21" s="511"/>
      <c r="R21" s="509"/>
      <c r="S21" s="509"/>
      <c r="T21" s="509"/>
      <c r="U21" s="512"/>
    </row>
    <row r="22" spans="3:27" ht="24" customHeight="1" x14ac:dyDescent="0.2">
      <c r="C22" s="508"/>
      <c r="D22" s="509"/>
      <c r="E22" s="509"/>
      <c r="F22" s="509"/>
      <c r="G22" s="509"/>
      <c r="H22" s="509"/>
      <c r="I22" s="509"/>
      <c r="J22" s="509"/>
      <c r="K22" s="509"/>
      <c r="L22" s="509"/>
      <c r="M22" s="509"/>
      <c r="N22" s="509"/>
      <c r="O22" s="509"/>
      <c r="P22" s="510"/>
      <c r="Q22" s="511"/>
      <c r="R22" s="509"/>
      <c r="S22" s="509"/>
      <c r="T22" s="509"/>
      <c r="U22" s="512"/>
    </row>
    <row r="23" spans="3:27" ht="24" customHeight="1" x14ac:dyDescent="0.2">
      <c r="C23" s="508"/>
      <c r="D23" s="509"/>
      <c r="E23" s="509"/>
      <c r="F23" s="509"/>
      <c r="G23" s="509"/>
      <c r="H23" s="509"/>
      <c r="I23" s="509"/>
      <c r="J23" s="509"/>
      <c r="K23" s="509"/>
      <c r="L23" s="509"/>
      <c r="M23" s="509"/>
      <c r="N23" s="509"/>
      <c r="O23" s="509"/>
      <c r="P23" s="510"/>
      <c r="Q23" s="511"/>
      <c r="R23" s="509"/>
      <c r="S23" s="509"/>
      <c r="T23" s="509"/>
      <c r="U23" s="512"/>
    </row>
    <row r="24" spans="3:27" ht="24" customHeight="1" x14ac:dyDescent="0.2">
      <c r="C24" s="508"/>
      <c r="D24" s="509"/>
      <c r="E24" s="509"/>
      <c r="F24" s="509"/>
      <c r="G24" s="509"/>
      <c r="H24" s="509"/>
      <c r="I24" s="509"/>
      <c r="J24" s="509"/>
      <c r="K24" s="509"/>
      <c r="L24" s="509"/>
      <c r="M24" s="509"/>
      <c r="N24" s="509"/>
      <c r="O24" s="509"/>
      <c r="P24" s="510"/>
      <c r="Q24" s="511"/>
      <c r="R24" s="509"/>
      <c r="S24" s="509"/>
      <c r="T24" s="509"/>
      <c r="U24" s="512"/>
    </row>
    <row r="25" spans="3:27" ht="24" customHeight="1" x14ac:dyDescent="0.2">
      <c r="C25" s="508"/>
      <c r="D25" s="509"/>
      <c r="E25" s="509"/>
      <c r="F25" s="509"/>
      <c r="G25" s="509"/>
      <c r="H25" s="509"/>
      <c r="I25" s="509"/>
      <c r="J25" s="509"/>
      <c r="K25" s="509"/>
      <c r="L25" s="509"/>
      <c r="M25" s="509"/>
      <c r="N25" s="509"/>
      <c r="O25" s="509"/>
      <c r="P25" s="510"/>
      <c r="Q25" s="511"/>
      <c r="R25" s="509"/>
      <c r="S25" s="509"/>
      <c r="T25" s="509"/>
      <c r="U25" s="512"/>
    </row>
    <row r="26" spans="3:27" ht="24" customHeight="1" thickBot="1" x14ac:dyDescent="0.25">
      <c r="C26" s="518"/>
      <c r="D26" s="514"/>
      <c r="E26" s="514"/>
      <c r="F26" s="514"/>
      <c r="G26" s="514"/>
      <c r="H26" s="514"/>
      <c r="I26" s="514"/>
      <c r="J26" s="514"/>
      <c r="K26" s="514"/>
      <c r="L26" s="514"/>
      <c r="M26" s="514"/>
      <c r="N26" s="514"/>
      <c r="O26" s="514"/>
      <c r="P26" s="519"/>
      <c r="Q26" s="513"/>
      <c r="R26" s="514"/>
      <c r="S26" s="514"/>
      <c r="T26" s="514"/>
      <c r="U26" s="515"/>
    </row>
    <row r="27" spans="3:27" ht="20.100000000000001" customHeight="1" x14ac:dyDescent="0.2">
      <c r="C27" s="1" t="s">
        <v>184</v>
      </c>
      <c r="D27" s="14"/>
      <c r="E27" s="14"/>
      <c r="F27" s="14"/>
      <c r="G27" s="14"/>
      <c r="H27" s="14"/>
      <c r="I27" s="14"/>
      <c r="J27" s="14"/>
      <c r="K27" s="15"/>
      <c r="L27" s="15"/>
      <c r="M27" s="15"/>
      <c r="N27" s="15"/>
      <c r="O27" s="15"/>
      <c r="P27" s="14"/>
      <c r="Q27" s="14"/>
      <c r="R27" s="14"/>
      <c r="S27" s="14"/>
      <c r="T27" s="1"/>
      <c r="U27" s="1"/>
      <c r="V27" s="1"/>
      <c r="W27" s="1"/>
      <c r="X27" s="1"/>
      <c r="Y27" s="18"/>
    </row>
    <row r="28" spans="3:27" ht="20.100000000000001" customHeight="1" x14ac:dyDescent="0.2">
      <c r="C28" s="1" t="s">
        <v>185</v>
      </c>
      <c r="D28" s="16"/>
      <c r="E28" s="16"/>
      <c r="F28" s="16"/>
      <c r="G28" s="16"/>
      <c r="H28" s="16"/>
      <c r="I28" s="16"/>
      <c r="J28" s="14"/>
      <c r="K28" s="14"/>
      <c r="L28" s="14"/>
      <c r="M28" s="14"/>
      <c r="N28" s="14"/>
      <c r="O28" s="14"/>
      <c r="P28" s="14"/>
      <c r="Q28" s="14"/>
      <c r="R28" s="14"/>
      <c r="S28" s="15"/>
      <c r="T28" s="18"/>
      <c r="U28" s="18"/>
      <c r="V28" s="18"/>
      <c r="W28" s="18"/>
      <c r="X28" s="1"/>
      <c r="Y28" s="18"/>
    </row>
    <row r="29" spans="3:27" ht="20.100000000000001" customHeight="1" x14ac:dyDescent="0.2">
      <c r="C29" s="1" t="s">
        <v>186</v>
      </c>
      <c r="D29" s="16"/>
      <c r="E29" s="16"/>
      <c r="F29" s="16"/>
      <c r="G29" s="16"/>
      <c r="H29" s="16"/>
      <c r="I29" s="16"/>
      <c r="J29" s="14"/>
      <c r="K29" s="14"/>
      <c r="L29" s="14"/>
      <c r="M29" s="14"/>
      <c r="N29" s="14"/>
      <c r="O29" s="14"/>
      <c r="P29" s="14"/>
      <c r="Q29" s="14"/>
      <c r="R29" s="14"/>
      <c r="S29" s="15"/>
      <c r="T29" s="18"/>
      <c r="U29" s="18"/>
      <c r="V29" s="18"/>
      <c r="W29" s="18"/>
      <c r="AA29" s="18"/>
    </row>
    <row r="30" spans="3:27" ht="19.5" customHeight="1" x14ac:dyDescent="0.2">
      <c r="C30" s="1" t="s">
        <v>187</v>
      </c>
      <c r="D30" s="16"/>
      <c r="E30" s="16"/>
      <c r="F30" s="16"/>
      <c r="G30" s="16"/>
      <c r="H30" s="16"/>
      <c r="I30" s="16"/>
      <c r="J30" s="14"/>
      <c r="K30" s="14"/>
      <c r="L30" s="14"/>
      <c r="M30" s="14"/>
      <c r="N30" s="14"/>
      <c r="O30" s="14"/>
      <c r="P30" s="14"/>
      <c r="Q30" s="14"/>
      <c r="R30" s="14"/>
      <c r="S30" s="15"/>
      <c r="T30" s="18"/>
      <c r="U30" s="18"/>
      <c r="V30" s="18"/>
      <c r="W30" s="18"/>
      <c r="AA30" s="18"/>
    </row>
    <row r="31" spans="3:27" ht="20.100000000000001" customHeight="1" x14ac:dyDescent="0.2">
      <c r="C31" s="1"/>
      <c r="J31" s="1"/>
      <c r="K31" s="1"/>
      <c r="L31" s="1"/>
      <c r="M31" s="1"/>
      <c r="N31" s="1"/>
      <c r="O31" s="1"/>
      <c r="P31" s="1"/>
      <c r="Q31" s="1"/>
      <c r="R31" s="1"/>
      <c r="S31" s="18"/>
      <c r="T31" s="18"/>
      <c r="U31" s="18"/>
      <c r="V31" s="18"/>
      <c r="W31" s="18"/>
      <c r="AA31" s="18"/>
    </row>
    <row r="32" spans="3:27" ht="20.100000000000001" customHeight="1" x14ac:dyDescent="0.2">
      <c r="C32" s="1"/>
      <c r="J32" s="1"/>
      <c r="K32" s="1"/>
      <c r="L32" s="1"/>
      <c r="M32" s="1"/>
      <c r="N32" s="1"/>
      <c r="O32" s="1"/>
      <c r="P32" s="1"/>
      <c r="Q32" s="1"/>
      <c r="R32" s="1"/>
      <c r="S32" s="18"/>
      <c r="T32" s="18"/>
      <c r="U32" s="18"/>
      <c r="V32" s="18"/>
      <c r="W32" s="18"/>
      <c r="AA32" s="18"/>
    </row>
    <row r="33" spans="3:41" ht="20.100000000000001" customHeight="1" x14ac:dyDescent="0.2">
      <c r="C33" s="1"/>
      <c r="J33" s="1"/>
      <c r="K33" s="1"/>
      <c r="L33" s="1"/>
      <c r="M33" s="1"/>
      <c r="N33" s="1"/>
      <c r="O33" s="1"/>
      <c r="P33" s="1"/>
      <c r="Q33" s="1"/>
      <c r="R33" s="1"/>
      <c r="S33" s="18"/>
      <c r="T33" s="18"/>
      <c r="U33" s="18"/>
      <c r="V33" s="18"/>
      <c r="W33" s="18"/>
      <c r="X33" s="1"/>
      <c r="Y33" s="1"/>
      <c r="AF33" s="18"/>
    </row>
    <row r="34" spans="3:41" ht="20.100000000000001" customHeight="1" x14ac:dyDescent="0.2">
      <c r="C34" s="1"/>
      <c r="J34" s="1"/>
      <c r="K34" s="1"/>
      <c r="L34" s="1"/>
      <c r="M34" s="1"/>
      <c r="N34" s="1"/>
      <c r="O34" s="1"/>
      <c r="P34" s="1"/>
      <c r="Q34" s="1"/>
      <c r="R34" s="1"/>
      <c r="S34" s="18"/>
      <c r="T34" s="18"/>
      <c r="U34" s="18"/>
      <c r="V34" s="18"/>
      <c r="W34" s="18"/>
      <c r="X34" s="18"/>
      <c r="Y34" s="18"/>
      <c r="AF34" s="18"/>
      <c r="AG34" s="18"/>
      <c r="AH34" s="18"/>
      <c r="AK34" s="1"/>
      <c r="AL34" s="1"/>
      <c r="AM34" s="18"/>
    </row>
    <row r="35" spans="3:41" x14ac:dyDescent="0.2">
      <c r="AK35" s="18"/>
      <c r="AL35" s="1"/>
      <c r="AM35" s="18"/>
    </row>
    <row r="36" spans="3:41" x14ac:dyDescent="0.2">
      <c r="AK36" s="18"/>
      <c r="AO36" s="18"/>
    </row>
    <row r="37" spans="3:41" x14ac:dyDescent="0.2">
      <c r="AK37" s="18"/>
      <c r="AO37" s="18"/>
    </row>
  </sheetData>
  <sheetProtection insertColumns="0" insertRows="0"/>
  <mergeCells count="80">
    <mergeCell ref="Q25:U25"/>
    <mergeCell ref="Q26:U26"/>
    <mergeCell ref="K6:L6"/>
    <mergeCell ref="K7:L7"/>
    <mergeCell ref="K8:L8"/>
    <mergeCell ref="K9:L9"/>
    <mergeCell ref="P6:Q6"/>
    <mergeCell ref="P7:Q7"/>
    <mergeCell ref="P8:Q8"/>
    <mergeCell ref="P9:Q9"/>
    <mergeCell ref="C23:P23"/>
    <mergeCell ref="C24:P24"/>
    <mergeCell ref="C25:P25"/>
    <mergeCell ref="C26:P26"/>
    <mergeCell ref="Q13:U13"/>
    <mergeCell ref="Q14:U14"/>
    <mergeCell ref="Q15:U15"/>
    <mergeCell ref="Q16:U16"/>
    <mergeCell ref="Q17:U17"/>
    <mergeCell ref="Q18:U18"/>
    <mergeCell ref="Q19:U19"/>
    <mergeCell ref="Q20:U20"/>
    <mergeCell ref="Q21:U21"/>
    <mergeCell ref="Q22:U22"/>
    <mergeCell ref="Q23:U23"/>
    <mergeCell ref="Q24:U24"/>
    <mergeCell ref="C18:P18"/>
    <mergeCell ref="C19:P19"/>
    <mergeCell ref="C20:P20"/>
    <mergeCell ref="C21:P21"/>
    <mergeCell ref="C22:P22"/>
    <mergeCell ref="C13:P13"/>
    <mergeCell ref="C14:P14"/>
    <mergeCell ref="C15:P15"/>
    <mergeCell ref="C16:P16"/>
    <mergeCell ref="C17:P17"/>
    <mergeCell ref="P4:Q5"/>
    <mergeCell ref="P3:T3"/>
    <mergeCell ref="U3:X3"/>
    <mergeCell ref="Y3:Z3"/>
    <mergeCell ref="AA3:AB3"/>
    <mergeCell ref="R4:R5"/>
    <mergeCell ref="H3:H5"/>
    <mergeCell ref="I3:J5"/>
    <mergeCell ref="K3:O3"/>
    <mergeCell ref="K4:L5"/>
    <mergeCell ref="M4:M5"/>
    <mergeCell ref="N4:O5"/>
    <mergeCell ref="C1:AH1"/>
    <mergeCell ref="C2:T2"/>
    <mergeCell ref="U2:AH2"/>
    <mergeCell ref="C6:F6"/>
    <mergeCell ref="I6:J6"/>
    <mergeCell ref="S4:T5"/>
    <mergeCell ref="U4:X5"/>
    <mergeCell ref="Y4:Z4"/>
    <mergeCell ref="AA4:AB4"/>
    <mergeCell ref="AE4:AF4"/>
    <mergeCell ref="Y5:Z5"/>
    <mergeCell ref="AA5:AB5"/>
    <mergeCell ref="AE5:AF5"/>
    <mergeCell ref="AE3:AF3"/>
    <mergeCell ref="C3:F5"/>
    <mergeCell ref="G3:G5"/>
    <mergeCell ref="C7:F7"/>
    <mergeCell ref="C8:F8"/>
    <mergeCell ref="C9:F9"/>
    <mergeCell ref="C12:P12"/>
    <mergeCell ref="Q12:U12"/>
    <mergeCell ref="I7:J7"/>
    <mergeCell ref="I8:J8"/>
    <mergeCell ref="I9:J9"/>
    <mergeCell ref="N6:O6"/>
    <mergeCell ref="N7:O7"/>
    <mergeCell ref="N8:O8"/>
    <mergeCell ref="N9:O9"/>
    <mergeCell ref="S6:T6"/>
    <mergeCell ref="S7:T7"/>
    <mergeCell ref="S8:T8"/>
    <mergeCell ref="S9:T9"/>
  </mergeCells>
  <phoneticPr fontId="2"/>
  <pageMargins left="0.70866141732283472" right="0.59055118110236227" top="0.55118110236220474" bottom="0.35433070866141736" header="0.31496062992125984" footer="0.31496062992125984"/>
  <pageSetup paperSize="9" scale="80" orientation="landscape" r:id="rId1"/>
  <colBreaks count="1" manualBreakCount="1">
    <brk id="2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P29"/>
  <sheetViews>
    <sheetView showZeros="0" view="pageBreakPreview" zoomScale="90" zoomScaleNormal="100" zoomScaleSheetLayoutView="90" workbookViewId="0">
      <selection sqref="A1:S1"/>
    </sheetView>
  </sheetViews>
  <sheetFormatPr defaultRowHeight="11.25" x14ac:dyDescent="0.2"/>
  <cols>
    <col min="1" max="20" width="5.33203125" style="20" customWidth="1"/>
    <col min="21" max="22" width="5" style="20" customWidth="1"/>
    <col min="23" max="24" width="8.6640625" style="20" bestFit="1" customWidth="1"/>
    <col min="25" max="25" width="5.83203125" style="20" bestFit="1" customWidth="1"/>
    <col min="26" max="26" width="6.6640625" style="20" customWidth="1"/>
    <col min="27" max="27" width="7.83203125" style="20" bestFit="1" customWidth="1"/>
    <col min="28" max="28" width="5" style="20" customWidth="1"/>
    <col min="29" max="29" width="6.83203125" style="20" customWidth="1"/>
    <col min="30" max="30" width="6.5" style="20" customWidth="1"/>
    <col min="31" max="31" width="5.6640625" style="20" customWidth="1"/>
    <col min="32" max="41" width="5" style="20" customWidth="1"/>
    <col min="42" max="262" width="9.33203125" style="20"/>
    <col min="263" max="270" width="6" style="20" customWidth="1"/>
    <col min="271" max="283" width="5.33203125" style="20" customWidth="1"/>
    <col min="284" max="284" width="4.33203125" style="20" customWidth="1"/>
    <col min="285" max="518" width="9.33203125" style="20"/>
    <col min="519" max="526" width="6" style="20" customWidth="1"/>
    <col min="527" max="539" width="5.33203125" style="20" customWidth="1"/>
    <col min="540" max="540" width="4.33203125" style="20" customWidth="1"/>
    <col min="541" max="774" width="9.33203125" style="20"/>
    <col min="775" max="782" width="6" style="20" customWidth="1"/>
    <col min="783" max="795" width="5.33203125" style="20" customWidth="1"/>
    <col min="796" max="796" width="4.33203125" style="20" customWidth="1"/>
    <col min="797" max="1030" width="9.33203125" style="20"/>
    <col min="1031" max="1038" width="6" style="20" customWidth="1"/>
    <col min="1039" max="1051" width="5.33203125" style="20" customWidth="1"/>
    <col min="1052" max="1052" width="4.33203125" style="20" customWidth="1"/>
    <col min="1053" max="1286" width="9.33203125" style="20"/>
    <col min="1287" max="1294" width="6" style="20" customWidth="1"/>
    <col min="1295" max="1307" width="5.33203125" style="20" customWidth="1"/>
    <col min="1308" max="1308" width="4.33203125" style="20" customWidth="1"/>
    <col min="1309" max="1542" width="9.33203125" style="20"/>
    <col min="1543" max="1550" width="6" style="20" customWidth="1"/>
    <col min="1551" max="1563" width="5.33203125" style="20" customWidth="1"/>
    <col min="1564" max="1564" width="4.33203125" style="20" customWidth="1"/>
    <col min="1565" max="1798" width="9.33203125" style="20"/>
    <col min="1799" max="1806" width="6" style="20" customWidth="1"/>
    <col min="1807" max="1819" width="5.33203125" style="20" customWidth="1"/>
    <col min="1820" max="1820" width="4.33203125" style="20" customWidth="1"/>
    <col min="1821" max="2054" width="9.33203125" style="20"/>
    <col min="2055" max="2062" width="6" style="20" customWidth="1"/>
    <col min="2063" max="2075" width="5.33203125" style="20" customWidth="1"/>
    <col min="2076" max="2076" width="4.33203125" style="20" customWidth="1"/>
    <col min="2077" max="2310" width="9.33203125" style="20"/>
    <col min="2311" max="2318" width="6" style="20" customWidth="1"/>
    <col min="2319" max="2331" width="5.33203125" style="20" customWidth="1"/>
    <col min="2332" max="2332" width="4.33203125" style="20" customWidth="1"/>
    <col min="2333" max="2566" width="9.33203125" style="20"/>
    <col min="2567" max="2574" width="6" style="20" customWidth="1"/>
    <col min="2575" max="2587" width="5.33203125" style="20" customWidth="1"/>
    <col min="2588" max="2588" width="4.33203125" style="20" customWidth="1"/>
    <col min="2589" max="2822" width="9.33203125" style="20"/>
    <col min="2823" max="2830" width="6" style="20" customWidth="1"/>
    <col min="2831" max="2843" width="5.33203125" style="20" customWidth="1"/>
    <col min="2844" max="2844" width="4.33203125" style="20" customWidth="1"/>
    <col min="2845" max="3078" width="9.33203125" style="20"/>
    <col min="3079" max="3086" width="6" style="20" customWidth="1"/>
    <col min="3087" max="3099" width="5.33203125" style="20" customWidth="1"/>
    <col min="3100" max="3100" width="4.33203125" style="20" customWidth="1"/>
    <col min="3101" max="3334" width="9.33203125" style="20"/>
    <col min="3335" max="3342" width="6" style="20" customWidth="1"/>
    <col min="3343" max="3355" width="5.33203125" style="20" customWidth="1"/>
    <col min="3356" max="3356" width="4.33203125" style="20" customWidth="1"/>
    <col min="3357" max="3590" width="9.33203125" style="20"/>
    <col min="3591" max="3598" width="6" style="20" customWidth="1"/>
    <col min="3599" max="3611" width="5.33203125" style="20" customWidth="1"/>
    <col min="3612" max="3612" width="4.33203125" style="20" customWidth="1"/>
    <col min="3613" max="3846" width="9.33203125" style="20"/>
    <col min="3847" max="3854" width="6" style="20" customWidth="1"/>
    <col min="3855" max="3867" width="5.33203125" style="20" customWidth="1"/>
    <col min="3868" max="3868" width="4.33203125" style="20" customWidth="1"/>
    <col min="3869" max="4102" width="9.33203125" style="20"/>
    <col min="4103" max="4110" width="6" style="20" customWidth="1"/>
    <col min="4111" max="4123" width="5.33203125" style="20" customWidth="1"/>
    <col min="4124" max="4124" width="4.33203125" style="20" customWidth="1"/>
    <col min="4125" max="4358" width="9.33203125" style="20"/>
    <col min="4359" max="4366" width="6" style="20" customWidth="1"/>
    <col min="4367" max="4379" width="5.33203125" style="20" customWidth="1"/>
    <col min="4380" max="4380" width="4.33203125" style="20" customWidth="1"/>
    <col min="4381" max="4614" width="9.33203125" style="20"/>
    <col min="4615" max="4622" width="6" style="20" customWidth="1"/>
    <col min="4623" max="4635" width="5.33203125" style="20" customWidth="1"/>
    <col min="4636" max="4636" width="4.33203125" style="20" customWidth="1"/>
    <col min="4637" max="4870" width="9.33203125" style="20"/>
    <col min="4871" max="4878" width="6" style="20" customWidth="1"/>
    <col min="4879" max="4891" width="5.33203125" style="20" customWidth="1"/>
    <col min="4892" max="4892" width="4.33203125" style="20" customWidth="1"/>
    <col min="4893" max="5126" width="9.33203125" style="20"/>
    <col min="5127" max="5134" width="6" style="20" customWidth="1"/>
    <col min="5135" max="5147" width="5.33203125" style="20" customWidth="1"/>
    <col min="5148" max="5148" width="4.33203125" style="20" customWidth="1"/>
    <col min="5149" max="5382" width="9.33203125" style="20"/>
    <col min="5383" max="5390" width="6" style="20" customWidth="1"/>
    <col min="5391" max="5403" width="5.33203125" style="20" customWidth="1"/>
    <col min="5404" max="5404" width="4.33203125" style="20" customWidth="1"/>
    <col min="5405" max="5638" width="9.33203125" style="20"/>
    <col min="5639" max="5646" width="6" style="20" customWidth="1"/>
    <col min="5647" max="5659" width="5.33203125" style="20" customWidth="1"/>
    <col min="5660" max="5660" width="4.33203125" style="20" customWidth="1"/>
    <col min="5661" max="5894" width="9.33203125" style="20"/>
    <col min="5895" max="5902" width="6" style="20" customWidth="1"/>
    <col min="5903" max="5915" width="5.33203125" style="20" customWidth="1"/>
    <col min="5916" max="5916" width="4.33203125" style="20" customWidth="1"/>
    <col min="5917" max="6150" width="9.33203125" style="20"/>
    <col min="6151" max="6158" width="6" style="20" customWidth="1"/>
    <col min="6159" max="6171" width="5.33203125" style="20" customWidth="1"/>
    <col min="6172" max="6172" width="4.33203125" style="20" customWidth="1"/>
    <col min="6173" max="6406" width="9.33203125" style="20"/>
    <col min="6407" max="6414" width="6" style="20" customWidth="1"/>
    <col min="6415" max="6427" width="5.33203125" style="20" customWidth="1"/>
    <col min="6428" max="6428" width="4.33203125" style="20" customWidth="1"/>
    <col min="6429" max="6662" width="9.33203125" style="20"/>
    <col min="6663" max="6670" width="6" style="20" customWidth="1"/>
    <col min="6671" max="6683" width="5.33203125" style="20" customWidth="1"/>
    <col min="6684" max="6684" width="4.33203125" style="20" customWidth="1"/>
    <col min="6685" max="6918" width="9.33203125" style="20"/>
    <col min="6919" max="6926" width="6" style="20" customWidth="1"/>
    <col min="6927" max="6939" width="5.33203125" style="20" customWidth="1"/>
    <col min="6940" max="6940" width="4.33203125" style="20" customWidth="1"/>
    <col min="6941" max="7174" width="9.33203125" style="20"/>
    <col min="7175" max="7182" width="6" style="20" customWidth="1"/>
    <col min="7183" max="7195" width="5.33203125" style="20" customWidth="1"/>
    <col min="7196" max="7196" width="4.33203125" style="20" customWidth="1"/>
    <col min="7197" max="7430" width="9.33203125" style="20"/>
    <col min="7431" max="7438" width="6" style="20" customWidth="1"/>
    <col min="7439" max="7451" width="5.33203125" style="20" customWidth="1"/>
    <col min="7452" max="7452" width="4.33203125" style="20" customWidth="1"/>
    <col min="7453" max="7686" width="9.33203125" style="20"/>
    <col min="7687" max="7694" width="6" style="20" customWidth="1"/>
    <col min="7695" max="7707" width="5.33203125" style="20" customWidth="1"/>
    <col min="7708" max="7708" width="4.33203125" style="20" customWidth="1"/>
    <col min="7709" max="7942" width="9.33203125" style="20"/>
    <col min="7943" max="7950" width="6" style="20" customWidth="1"/>
    <col min="7951" max="7963" width="5.33203125" style="20" customWidth="1"/>
    <col min="7964" max="7964" width="4.33203125" style="20" customWidth="1"/>
    <col min="7965" max="8198" width="9.33203125" style="20"/>
    <col min="8199" max="8206" width="6" style="20" customWidth="1"/>
    <col min="8207" max="8219" width="5.33203125" style="20" customWidth="1"/>
    <col min="8220" max="8220" width="4.33203125" style="20" customWidth="1"/>
    <col min="8221" max="8454" width="9.33203125" style="20"/>
    <col min="8455" max="8462" width="6" style="20" customWidth="1"/>
    <col min="8463" max="8475" width="5.33203125" style="20" customWidth="1"/>
    <col min="8476" max="8476" width="4.33203125" style="20" customWidth="1"/>
    <col min="8477" max="8710" width="9.33203125" style="20"/>
    <col min="8711" max="8718" width="6" style="20" customWidth="1"/>
    <col min="8719" max="8731" width="5.33203125" style="20" customWidth="1"/>
    <col min="8732" max="8732" width="4.33203125" style="20" customWidth="1"/>
    <col min="8733" max="8966" width="9.33203125" style="20"/>
    <col min="8967" max="8974" width="6" style="20" customWidth="1"/>
    <col min="8975" max="8987" width="5.33203125" style="20" customWidth="1"/>
    <col min="8988" max="8988" width="4.33203125" style="20" customWidth="1"/>
    <col min="8989" max="9222" width="9.33203125" style="20"/>
    <col min="9223" max="9230" width="6" style="20" customWidth="1"/>
    <col min="9231" max="9243" width="5.33203125" style="20" customWidth="1"/>
    <col min="9244" max="9244" width="4.33203125" style="20" customWidth="1"/>
    <col min="9245" max="9478" width="9.33203125" style="20"/>
    <col min="9479" max="9486" width="6" style="20" customWidth="1"/>
    <col min="9487" max="9499" width="5.33203125" style="20" customWidth="1"/>
    <col min="9500" max="9500" width="4.33203125" style="20" customWidth="1"/>
    <col min="9501" max="9734" width="9.33203125" style="20"/>
    <col min="9735" max="9742" width="6" style="20" customWidth="1"/>
    <col min="9743" max="9755" width="5.33203125" style="20" customWidth="1"/>
    <col min="9756" max="9756" width="4.33203125" style="20" customWidth="1"/>
    <col min="9757" max="9990" width="9.33203125" style="20"/>
    <col min="9991" max="9998" width="6" style="20" customWidth="1"/>
    <col min="9999" max="10011" width="5.33203125" style="20" customWidth="1"/>
    <col min="10012" max="10012" width="4.33203125" style="20" customWidth="1"/>
    <col min="10013" max="10246" width="9.33203125" style="20"/>
    <col min="10247" max="10254" width="6" style="20" customWidth="1"/>
    <col min="10255" max="10267" width="5.33203125" style="20" customWidth="1"/>
    <col min="10268" max="10268" width="4.33203125" style="20" customWidth="1"/>
    <col min="10269" max="10502" width="9.33203125" style="20"/>
    <col min="10503" max="10510" width="6" style="20" customWidth="1"/>
    <col min="10511" max="10523" width="5.33203125" style="20" customWidth="1"/>
    <col min="10524" max="10524" width="4.33203125" style="20" customWidth="1"/>
    <col min="10525" max="10758" width="9.33203125" style="20"/>
    <col min="10759" max="10766" width="6" style="20" customWidth="1"/>
    <col min="10767" max="10779" width="5.33203125" style="20" customWidth="1"/>
    <col min="10780" max="10780" width="4.33203125" style="20" customWidth="1"/>
    <col min="10781" max="11014" width="9.33203125" style="20"/>
    <col min="11015" max="11022" width="6" style="20" customWidth="1"/>
    <col min="11023" max="11035" width="5.33203125" style="20" customWidth="1"/>
    <col min="11036" max="11036" width="4.33203125" style="20" customWidth="1"/>
    <col min="11037" max="11270" width="9.33203125" style="20"/>
    <col min="11271" max="11278" width="6" style="20" customWidth="1"/>
    <col min="11279" max="11291" width="5.33203125" style="20" customWidth="1"/>
    <col min="11292" max="11292" width="4.33203125" style="20" customWidth="1"/>
    <col min="11293" max="11526" width="9.33203125" style="20"/>
    <col min="11527" max="11534" width="6" style="20" customWidth="1"/>
    <col min="11535" max="11547" width="5.33203125" style="20" customWidth="1"/>
    <col min="11548" max="11548" width="4.33203125" style="20" customWidth="1"/>
    <col min="11549" max="11782" width="9.33203125" style="20"/>
    <col min="11783" max="11790" width="6" style="20" customWidth="1"/>
    <col min="11791" max="11803" width="5.33203125" style="20" customWidth="1"/>
    <col min="11804" max="11804" width="4.33203125" style="20" customWidth="1"/>
    <col min="11805" max="12038" width="9.33203125" style="20"/>
    <col min="12039" max="12046" width="6" style="20" customWidth="1"/>
    <col min="12047" max="12059" width="5.33203125" style="20" customWidth="1"/>
    <col min="12060" max="12060" width="4.33203125" style="20" customWidth="1"/>
    <col min="12061" max="12294" width="9.33203125" style="20"/>
    <col min="12295" max="12302" width="6" style="20" customWidth="1"/>
    <col min="12303" max="12315" width="5.33203125" style="20" customWidth="1"/>
    <col min="12316" max="12316" width="4.33203125" style="20" customWidth="1"/>
    <col min="12317" max="12550" width="9.33203125" style="20"/>
    <col min="12551" max="12558" width="6" style="20" customWidth="1"/>
    <col min="12559" max="12571" width="5.33203125" style="20" customWidth="1"/>
    <col min="12572" max="12572" width="4.33203125" style="20" customWidth="1"/>
    <col min="12573" max="12806" width="9.33203125" style="20"/>
    <col min="12807" max="12814" width="6" style="20" customWidth="1"/>
    <col min="12815" max="12827" width="5.33203125" style="20" customWidth="1"/>
    <col min="12828" max="12828" width="4.33203125" style="20" customWidth="1"/>
    <col min="12829" max="13062" width="9.33203125" style="20"/>
    <col min="13063" max="13070" width="6" style="20" customWidth="1"/>
    <col min="13071" max="13083" width="5.33203125" style="20" customWidth="1"/>
    <col min="13084" max="13084" width="4.33203125" style="20" customWidth="1"/>
    <col min="13085" max="13318" width="9.33203125" style="20"/>
    <col min="13319" max="13326" width="6" style="20" customWidth="1"/>
    <col min="13327" max="13339" width="5.33203125" style="20" customWidth="1"/>
    <col min="13340" max="13340" width="4.33203125" style="20" customWidth="1"/>
    <col min="13341" max="13574" width="9.33203125" style="20"/>
    <col min="13575" max="13582" width="6" style="20" customWidth="1"/>
    <col min="13583" max="13595" width="5.33203125" style="20" customWidth="1"/>
    <col min="13596" max="13596" width="4.33203125" style="20" customWidth="1"/>
    <col min="13597" max="13830" width="9.33203125" style="20"/>
    <col min="13831" max="13838" width="6" style="20" customWidth="1"/>
    <col min="13839" max="13851" width="5.33203125" style="20" customWidth="1"/>
    <col min="13852" max="13852" width="4.33203125" style="20" customWidth="1"/>
    <col min="13853" max="14086" width="9.33203125" style="20"/>
    <col min="14087" max="14094" width="6" style="20" customWidth="1"/>
    <col min="14095" max="14107" width="5.33203125" style="20" customWidth="1"/>
    <col min="14108" max="14108" width="4.33203125" style="20" customWidth="1"/>
    <col min="14109" max="14342" width="9.33203125" style="20"/>
    <col min="14343" max="14350" width="6" style="20" customWidth="1"/>
    <col min="14351" max="14363" width="5.33203125" style="20" customWidth="1"/>
    <col min="14364" max="14364" width="4.33203125" style="20" customWidth="1"/>
    <col min="14365" max="14598" width="9.33203125" style="20"/>
    <col min="14599" max="14606" width="6" style="20" customWidth="1"/>
    <col min="14607" max="14619" width="5.33203125" style="20" customWidth="1"/>
    <col min="14620" max="14620" width="4.33203125" style="20" customWidth="1"/>
    <col min="14621" max="14854" width="9.33203125" style="20"/>
    <col min="14855" max="14862" width="6" style="20" customWidth="1"/>
    <col min="14863" max="14875" width="5.33203125" style="20" customWidth="1"/>
    <col min="14876" max="14876" width="4.33203125" style="20" customWidth="1"/>
    <col min="14877" max="15110" width="9.33203125" style="20"/>
    <col min="15111" max="15118" width="6" style="20" customWidth="1"/>
    <col min="15119" max="15131" width="5.33203125" style="20" customWidth="1"/>
    <col min="15132" max="15132" width="4.33203125" style="20" customWidth="1"/>
    <col min="15133" max="15366" width="9.33203125" style="20"/>
    <col min="15367" max="15374" width="6" style="20" customWidth="1"/>
    <col min="15375" max="15387" width="5.33203125" style="20" customWidth="1"/>
    <col min="15388" max="15388" width="4.33203125" style="20" customWidth="1"/>
    <col min="15389" max="15622" width="9.33203125" style="20"/>
    <col min="15623" max="15630" width="6" style="20" customWidth="1"/>
    <col min="15631" max="15643" width="5.33203125" style="20" customWidth="1"/>
    <col min="15644" max="15644" width="4.33203125" style="20" customWidth="1"/>
    <col min="15645" max="15878" width="9.33203125" style="20"/>
    <col min="15879" max="15886" width="6" style="20" customWidth="1"/>
    <col min="15887" max="15899" width="5.33203125" style="20" customWidth="1"/>
    <col min="15900" max="15900" width="4.33203125" style="20" customWidth="1"/>
    <col min="15901" max="16134" width="9.33203125" style="20"/>
    <col min="16135" max="16142" width="6" style="20" customWidth="1"/>
    <col min="16143" max="16155" width="5.33203125" style="20" customWidth="1"/>
    <col min="16156" max="16156" width="4.33203125" style="20" customWidth="1"/>
    <col min="16157" max="16384" width="9.33203125" style="20"/>
  </cols>
  <sheetData>
    <row r="1" spans="1:41" ht="30.75" customHeight="1" x14ac:dyDescent="0.2">
      <c r="A1" s="547" t="s">
        <v>188</v>
      </c>
      <c r="B1" s="547"/>
      <c r="C1" s="547"/>
      <c r="D1" s="547"/>
      <c r="E1" s="547"/>
      <c r="F1" s="547"/>
      <c r="G1" s="547"/>
      <c r="H1" s="547"/>
      <c r="I1" s="547"/>
      <c r="J1" s="547"/>
      <c r="K1" s="547"/>
      <c r="L1" s="547"/>
      <c r="M1" s="547"/>
      <c r="N1" s="547"/>
      <c r="O1" s="547"/>
      <c r="P1" s="547"/>
      <c r="Q1" s="547"/>
      <c r="R1" s="547"/>
      <c r="S1" s="547"/>
    </row>
    <row r="2" spans="1:41" ht="5.25" customHeight="1" x14ac:dyDescent="0.2"/>
    <row r="3" spans="1:41" ht="19.5" customHeight="1" x14ac:dyDescent="0.2">
      <c r="A3" s="67" t="s">
        <v>189</v>
      </c>
      <c r="B3" s="548" t="s">
        <v>190</v>
      </c>
      <c r="C3" s="549"/>
      <c r="D3" s="549"/>
      <c r="E3" s="550"/>
      <c r="F3" s="548" t="s">
        <v>191</v>
      </c>
      <c r="G3" s="550"/>
      <c r="H3" s="548" t="s">
        <v>192</v>
      </c>
      <c r="I3" s="549"/>
      <c r="J3" s="549"/>
      <c r="K3" s="549"/>
      <c r="L3" s="549"/>
      <c r="M3" s="549"/>
      <c r="N3" s="549"/>
      <c r="O3" s="549"/>
      <c r="P3" s="549"/>
      <c r="Q3" s="549"/>
      <c r="R3" s="551" t="s">
        <v>184</v>
      </c>
      <c r="S3" s="551"/>
    </row>
    <row r="4" spans="1:41" ht="31.5" customHeight="1" x14ac:dyDescent="0.2">
      <c r="A4" s="68"/>
      <c r="B4" s="552"/>
      <c r="C4" s="553"/>
      <c r="D4" s="553"/>
      <c r="E4" s="554"/>
      <c r="F4" s="552"/>
      <c r="G4" s="554"/>
      <c r="H4" s="555"/>
      <c r="I4" s="556"/>
      <c r="J4" s="556"/>
      <c r="K4" s="556"/>
      <c r="L4" s="556"/>
      <c r="M4" s="556"/>
      <c r="N4" s="556"/>
      <c r="O4" s="556"/>
      <c r="P4" s="556"/>
      <c r="Q4" s="556"/>
      <c r="R4" s="557"/>
      <c r="S4" s="557"/>
    </row>
    <row r="5" spans="1:41" ht="4.5" customHeight="1" x14ac:dyDescent="0.2"/>
    <row r="6" spans="1:41" s="21" customFormat="1" ht="30.75" customHeight="1" x14ac:dyDescent="0.2">
      <c r="A6" s="54" t="s">
        <v>28</v>
      </c>
      <c r="V6" s="54" t="s">
        <v>64</v>
      </c>
      <c r="W6" s="23"/>
      <c r="X6" s="23"/>
      <c r="Y6" s="23"/>
      <c r="Z6" s="23"/>
      <c r="AA6" s="23"/>
      <c r="AB6" s="23"/>
      <c r="AC6" s="23"/>
      <c r="AD6" s="23"/>
      <c r="AE6" s="23"/>
      <c r="AF6" s="23"/>
      <c r="AG6" s="23"/>
      <c r="AH6" s="23"/>
      <c r="AI6" s="23"/>
      <c r="AJ6" s="23"/>
      <c r="AK6" s="23"/>
      <c r="AL6" s="53" t="s">
        <v>65</v>
      </c>
      <c r="AM6" s="23"/>
      <c r="AN6" s="23"/>
      <c r="AO6" s="23"/>
    </row>
    <row r="7" spans="1:41" s="21" customFormat="1" ht="30" customHeight="1" x14ac:dyDescent="0.2">
      <c r="A7" s="558" t="s">
        <v>193</v>
      </c>
      <c r="B7" s="558"/>
      <c r="C7" s="558"/>
      <c r="D7" s="558"/>
      <c r="E7" s="558"/>
      <c r="F7" s="558"/>
      <c r="G7" s="558"/>
      <c r="H7" s="559"/>
      <c r="I7" s="560"/>
      <c r="J7" s="559"/>
      <c r="K7" s="560"/>
      <c r="L7" s="559"/>
      <c r="M7" s="560"/>
      <c r="N7" s="559"/>
      <c r="O7" s="560"/>
      <c r="P7" s="559"/>
      <c r="Q7" s="560"/>
      <c r="R7" s="561" t="s">
        <v>194</v>
      </c>
      <c r="S7" s="561"/>
      <c r="V7" s="611" t="s">
        <v>66</v>
      </c>
      <c r="W7" s="612"/>
      <c r="X7" s="612"/>
      <c r="Y7" s="613"/>
      <c r="Z7" s="617" t="s">
        <v>12</v>
      </c>
      <c r="AA7" s="617"/>
      <c r="AB7" s="617"/>
      <c r="AC7" s="617"/>
      <c r="AD7" s="617" t="s">
        <v>67</v>
      </c>
      <c r="AE7" s="617"/>
      <c r="AF7" s="617"/>
      <c r="AG7" s="617"/>
      <c r="AH7" s="617"/>
      <c r="AI7" s="617"/>
      <c r="AJ7" s="617"/>
      <c r="AK7" s="617"/>
      <c r="AL7" s="617"/>
      <c r="AM7" s="617"/>
      <c r="AN7" s="617"/>
      <c r="AO7" s="617"/>
    </row>
    <row r="8" spans="1:41" s="21" customFormat="1" ht="30" customHeight="1" thickBot="1" x14ac:dyDescent="0.25">
      <c r="A8" s="562" t="s">
        <v>195</v>
      </c>
      <c r="B8" s="563"/>
      <c r="C8" s="548" t="s">
        <v>31</v>
      </c>
      <c r="D8" s="549"/>
      <c r="E8" s="549"/>
      <c r="F8" s="549"/>
      <c r="G8" s="70" t="s">
        <v>196</v>
      </c>
      <c r="H8" s="566"/>
      <c r="I8" s="567"/>
      <c r="J8" s="566"/>
      <c r="K8" s="567"/>
      <c r="L8" s="566"/>
      <c r="M8" s="567"/>
      <c r="N8" s="568"/>
      <c r="O8" s="569"/>
      <c r="P8" s="568"/>
      <c r="Q8" s="569"/>
      <c r="R8" s="570">
        <f>SUM(H8:Q8)</f>
        <v>0</v>
      </c>
      <c r="S8" s="571"/>
      <c r="V8" s="614"/>
      <c r="W8" s="615"/>
      <c r="X8" s="615"/>
      <c r="Y8" s="616"/>
      <c r="Z8" s="618" t="s">
        <v>12</v>
      </c>
      <c r="AA8" s="619"/>
      <c r="AB8" s="620" t="s">
        <v>68</v>
      </c>
      <c r="AC8" s="621"/>
      <c r="AD8" s="622" t="s">
        <v>78</v>
      </c>
      <c r="AE8" s="623"/>
      <c r="AF8" s="624" t="s">
        <v>69</v>
      </c>
      <c r="AG8" s="598"/>
      <c r="AH8" s="597" t="s">
        <v>70</v>
      </c>
      <c r="AI8" s="598"/>
      <c r="AJ8" s="597" t="s">
        <v>71</v>
      </c>
      <c r="AK8" s="599"/>
      <c r="AL8" s="600" t="s">
        <v>72</v>
      </c>
      <c r="AM8" s="601"/>
      <c r="AN8" s="602" t="s">
        <v>73</v>
      </c>
      <c r="AO8" s="603"/>
    </row>
    <row r="9" spans="1:41" s="21" customFormat="1" ht="30" customHeight="1" thickBot="1" x14ac:dyDescent="0.25">
      <c r="A9" s="564"/>
      <c r="B9" s="565"/>
      <c r="C9" s="573" t="s">
        <v>197</v>
      </c>
      <c r="D9" s="549"/>
      <c r="E9" s="549"/>
      <c r="F9" s="549"/>
      <c r="G9" s="70" t="s">
        <v>198</v>
      </c>
      <c r="H9" s="566"/>
      <c r="I9" s="567"/>
      <c r="J9" s="566"/>
      <c r="K9" s="567"/>
      <c r="L9" s="566"/>
      <c r="M9" s="567"/>
      <c r="N9" s="568"/>
      <c r="O9" s="569"/>
      <c r="P9" s="568"/>
      <c r="Q9" s="569"/>
      <c r="R9" s="572"/>
      <c r="S9" s="572"/>
      <c r="V9" s="58">
        <v>1</v>
      </c>
      <c r="W9" s="604"/>
      <c r="X9" s="604"/>
      <c r="Y9" s="605"/>
      <c r="Z9" s="629"/>
      <c r="AA9" s="630"/>
      <c r="AB9" s="606" t="str">
        <f>IF(Z9="","",IF(Z9&lt;=2000,"達成","未達成"))</f>
        <v/>
      </c>
      <c r="AC9" s="607"/>
      <c r="AD9" s="608"/>
      <c r="AE9" s="609"/>
      <c r="AF9" s="610"/>
      <c r="AG9" s="609"/>
      <c r="AH9" s="610"/>
      <c r="AI9" s="609"/>
      <c r="AJ9" s="610"/>
      <c r="AK9" s="608"/>
      <c r="AL9" s="625">
        <f>SUM(AD9:AK9)</f>
        <v>0</v>
      </c>
      <c r="AM9" s="626"/>
      <c r="AN9" s="627"/>
      <c r="AO9" s="628"/>
    </row>
    <row r="10" spans="1:41" s="21" customFormat="1" ht="30" customHeight="1" thickBot="1" x14ac:dyDescent="0.25">
      <c r="A10" s="561" t="s">
        <v>199</v>
      </c>
      <c r="B10" s="561"/>
      <c r="C10" s="573" t="s">
        <v>200</v>
      </c>
      <c r="D10" s="574"/>
      <c r="E10" s="574"/>
      <c r="F10" s="574"/>
      <c r="G10" s="70" t="s">
        <v>201</v>
      </c>
      <c r="H10" s="575"/>
      <c r="I10" s="576"/>
      <c r="J10" s="575"/>
      <c r="K10" s="576"/>
      <c r="L10" s="575"/>
      <c r="M10" s="576"/>
      <c r="N10" s="575"/>
      <c r="O10" s="576"/>
      <c r="P10" s="575"/>
      <c r="Q10" s="576"/>
      <c r="R10" s="572"/>
      <c r="S10" s="572"/>
      <c r="V10" s="58">
        <v>2</v>
      </c>
      <c r="W10" s="604"/>
      <c r="X10" s="604"/>
      <c r="Y10" s="605"/>
      <c r="Z10" s="629"/>
      <c r="AA10" s="630"/>
      <c r="AB10" s="722" t="str">
        <f>IF(Z10="","",IF(Z10&lt;=2000,"達成","未達成"))</f>
        <v/>
      </c>
      <c r="AC10" s="723"/>
      <c r="AD10" s="608"/>
      <c r="AE10" s="609"/>
      <c r="AF10" s="610"/>
      <c r="AG10" s="609"/>
      <c r="AH10" s="610"/>
      <c r="AI10" s="609"/>
      <c r="AJ10" s="610"/>
      <c r="AK10" s="608"/>
      <c r="AL10" s="726">
        <f>SUM(AD10:AK10)</f>
        <v>0</v>
      </c>
      <c r="AM10" s="727"/>
      <c r="AN10" s="627"/>
      <c r="AO10" s="628"/>
    </row>
    <row r="11" spans="1:41" s="21" customFormat="1" ht="30" customHeight="1" thickBot="1" x14ac:dyDescent="0.25">
      <c r="A11" s="579" t="s">
        <v>202</v>
      </c>
      <c r="B11" s="549"/>
      <c r="C11" s="549"/>
      <c r="D11" s="549"/>
      <c r="E11" s="549"/>
      <c r="F11" s="549"/>
      <c r="G11" s="70" t="s">
        <v>203</v>
      </c>
      <c r="H11" s="585"/>
      <c r="I11" s="586"/>
      <c r="J11" s="585"/>
      <c r="K11" s="586"/>
      <c r="L11" s="585"/>
      <c r="M11" s="586"/>
      <c r="N11" s="587"/>
      <c r="O11" s="588"/>
      <c r="P11" s="587"/>
      <c r="Q11" s="588"/>
      <c r="R11" s="577"/>
      <c r="S11" s="578"/>
      <c r="V11" s="58">
        <v>3</v>
      </c>
      <c r="W11" s="604"/>
      <c r="X11" s="604"/>
      <c r="Y11" s="605"/>
      <c r="Z11" s="629"/>
      <c r="AA11" s="630"/>
      <c r="AB11" s="722" t="str">
        <f>IF(Z11="","",IF(Z11&lt;=2000,"達成","未達成"))</f>
        <v/>
      </c>
      <c r="AC11" s="723"/>
      <c r="AD11" s="608"/>
      <c r="AE11" s="609"/>
      <c r="AF11" s="610"/>
      <c r="AG11" s="609"/>
      <c r="AH11" s="610"/>
      <c r="AI11" s="609"/>
      <c r="AJ11" s="610"/>
      <c r="AK11" s="608"/>
      <c r="AL11" s="726">
        <f>SUM($AD11:$AK11)</f>
        <v>0</v>
      </c>
      <c r="AM11" s="727"/>
      <c r="AN11" s="627"/>
      <c r="AO11" s="628"/>
    </row>
    <row r="12" spans="1:41" s="21" customFormat="1" ht="30" customHeight="1" thickBot="1" x14ac:dyDescent="0.25">
      <c r="A12" s="579" t="s">
        <v>204</v>
      </c>
      <c r="B12" s="580"/>
      <c r="C12" s="580"/>
      <c r="D12" s="580"/>
      <c r="E12" s="580"/>
      <c r="F12" s="580"/>
      <c r="G12" s="70" t="s">
        <v>205</v>
      </c>
      <c r="H12" s="581">
        <f>IF(H$7="受託作業",H$8*H$11/1000,(H$8*H$9/10+H10)*H$11/1000)</f>
        <v>0</v>
      </c>
      <c r="I12" s="582"/>
      <c r="J12" s="581">
        <f t="shared" ref="J12" si="0">IF(J$7="受託作業",J$8*J$11/1000,(J$8*J$9/10+J10)*J$11/1000)</f>
        <v>0</v>
      </c>
      <c r="K12" s="582"/>
      <c r="L12" s="581">
        <f t="shared" ref="L12" si="1">IF(L$7="受託作業",L$8*L$11/1000,(L$8*L$9/10+L10)*L$11/1000)</f>
        <v>0</v>
      </c>
      <c r="M12" s="582"/>
      <c r="N12" s="581">
        <f>IF(N$7="受託作業",N$8*N$11/1000,(N$8*N$9/10+N10)*N$11/1000)</f>
        <v>0</v>
      </c>
      <c r="O12" s="582"/>
      <c r="P12" s="581">
        <f>IF(P$7="受託作業",P$8*P$11/1000,(P$8*P$9/10+P10)*P$11/1000)</f>
        <v>0</v>
      </c>
      <c r="Q12" s="582"/>
      <c r="R12" s="583">
        <f>SUM(H12:Q12)</f>
        <v>0</v>
      </c>
      <c r="S12" s="584"/>
      <c r="T12" s="22" t="s">
        <v>206</v>
      </c>
      <c r="V12" s="58">
        <v>4</v>
      </c>
      <c r="W12" s="604"/>
      <c r="X12" s="604"/>
      <c r="Y12" s="605"/>
      <c r="Z12" s="629"/>
      <c r="AA12" s="630"/>
      <c r="AB12" s="722" t="str">
        <f>IF(Z12="","",IF(Z12&lt;=2000,"達成","未達成"))</f>
        <v/>
      </c>
      <c r="AC12" s="723"/>
      <c r="AD12" s="609"/>
      <c r="AE12" s="633"/>
      <c r="AF12" s="633"/>
      <c r="AG12" s="633"/>
      <c r="AH12" s="610"/>
      <c r="AI12" s="609"/>
      <c r="AJ12" s="633"/>
      <c r="AK12" s="610"/>
      <c r="AL12" s="726">
        <f>SUM($AD12:$AK12)</f>
        <v>0</v>
      </c>
      <c r="AM12" s="727"/>
      <c r="AN12" s="631"/>
      <c r="AO12" s="632"/>
    </row>
    <row r="13" spans="1:41" s="21" customFormat="1" ht="30" customHeight="1" thickBot="1" x14ac:dyDescent="0.25">
      <c r="A13" s="548" t="s">
        <v>207</v>
      </c>
      <c r="B13" s="580"/>
      <c r="C13" s="580"/>
      <c r="D13" s="580"/>
      <c r="E13" s="580"/>
      <c r="F13" s="580"/>
      <c r="G13" s="70" t="s">
        <v>208</v>
      </c>
      <c r="H13" s="593"/>
      <c r="I13" s="594"/>
      <c r="J13" s="595"/>
      <c r="K13" s="596"/>
      <c r="L13" s="595"/>
      <c r="M13" s="596"/>
      <c r="N13" s="595"/>
      <c r="O13" s="596"/>
      <c r="P13" s="595"/>
      <c r="Q13" s="596"/>
      <c r="R13" s="589">
        <f>SUM(H13:Q13)</f>
        <v>0</v>
      </c>
      <c r="S13" s="590"/>
      <c r="T13" s="22"/>
      <c r="V13" s="59">
        <v>5</v>
      </c>
      <c r="W13" s="657"/>
      <c r="X13" s="657"/>
      <c r="Y13" s="658"/>
      <c r="Z13" s="720"/>
      <c r="AA13" s="721"/>
      <c r="AB13" s="724" t="str">
        <f>IF(Z13="","",IF(Z13&lt;=2000,"達成","未達成"))</f>
        <v/>
      </c>
      <c r="AC13" s="725"/>
      <c r="AD13" s="659"/>
      <c r="AE13" s="660"/>
      <c r="AF13" s="661"/>
      <c r="AG13" s="660"/>
      <c r="AH13" s="661"/>
      <c r="AI13" s="660"/>
      <c r="AJ13" s="661"/>
      <c r="AK13" s="659"/>
      <c r="AL13" s="728">
        <f>SUM($AD13:$AK13)</f>
        <v>0</v>
      </c>
      <c r="AM13" s="729"/>
      <c r="AN13" s="646"/>
      <c r="AO13" s="647"/>
    </row>
    <row r="14" spans="1:41" s="21" customFormat="1" ht="30" customHeight="1" thickTop="1" thickBot="1" x14ac:dyDescent="0.25">
      <c r="A14" s="579" t="s">
        <v>209</v>
      </c>
      <c r="B14" s="580"/>
      <c r="C14" s="580"/>
      <c r="D14" s="580"/>
      <c r="E14" s="580"/>
      <c r="F14" s="580"/>
      <c r="G14" s="24"/>
      <c r="H14" s="591">
        <f>IF(H13="",,(H12-H13)/H12)</f>
        <v>0</v>
      </c>
      <c r="I14" s="592"/>
      <c r="J14" s="592">
        <f>IF(J13="",,(J12-J13)/J12)</f>
        <v>0</v>
      </c>
      <c r="K14" s="592"/>
      <c r="L14" s="592">
        <f>IF(L13="",,(L12-L13)/L12)</f>
        <v>0</v>
      </c>
      <c r="M14" s="592"/>
      <c r="N14" s="592">
        <f>IF(N13="",,(N12-N13)/N12)</f>
        <v>0</v>
      </c>
      <c r="O14" s="592"/>
      <c r="P14" s="592">
        <f>IF(P13="",,(P12-P13)/P12)</f>
        <v>0</v>
      </c>
      <c r="Q14" s="592"/>
      <c r="R14" s="592" t="str">
        <f>IFERROR(IF(R13="",,(R12-R13)/R12),"")</f>
        <v/>
      </c>
      <c r="S14" s="592"/>
      <c r="T14" s="22"/>
      <c r="V14" s="648" t="s">
        <v>74</v>
      </c>
      <c r="W14" s="649"/>
      <c r="X14" s="649"/>
      <c r="Y14" s="650"/>
      <c r="Z14" s="712">
        <f>SUM(Z9:AA13)</f>
        <v>0</v>
      </c>
      <c r="AA14" s="713"/>
      <c r="AB14" s="651" t="s">
        <v>75</v>
      </c>
      <c r="AC14" s="652"/>
      <c r="AD14" s="653">
        <f>SUM(AD9:AE13)</f>
        <v>0</v>
      </c>
      <c r="AE14" s="654"/>
      <c r="AF14" s="655">
        <f>SUM(AF9:AG13)</f>
        <v>0</v>
      </c>
      <c r="AG14" s="654"/>
      <c r="AH14" s="655">
        <f>SUM(AH9:AI13)</f>
        <v>0</v>
      </c>
      <c r="AI14" s="654"/>
      <c r="AJ14" s="655">
        <f>SUM(AJ9:AK13)</f>
        <v>0</v>
      </c>
      <c r="AK14" s="656"/>
      <c r="AL14" s="716">
        <f>SUM(AL9:AM13)</f>
        <v>0</v>
      </c>
      <c r="AM14" s="717"/>
      <c r="AN14" s="662"/>
      <c r="AO14" s="663"/>
    </row>
    <row r="15" spans="1:41" s="21" customFormat="1" ht="30" customHeight="1" thickBot="1" x14ac:dyDescent="0.25">
      <c r="A15" s="579" t="s">
        <v>210</v>
      </c>
      <c r="B15" s="580"/>
      <c r="C15" s="580"/>
      <c r="D15" s="580"/>
      <c r="E15" s="580"/>
      <c r="F15" s="580"/>
      <c r="G15" s="24"/>
      <c r="H15" s="671"/>
      <c r="I15" s="672"/>
      <c r="J15" s="672"/>
      <c r="K15" s="672"/>
      <c r="L15" s="672"/>
      <c r="M15" s="672"/>
      <c r="N15" s="672"/>
      <c r="O15" s="672"/>
      <c r="P15" s="672"/>
      <c r="Q15" s="672"/>
      <c r="R15" s="589">
        <f>SUM(H15:Q15)</f>
        <v>0</v>
      </c>
      <c r="S15" s="590"/>
      <c r="T15" s="22"/>
      <c r="V15" s="705" t="s">
        <v>76</v>
      </c>
      <c r="W15" s="706"/>
      <c r="X15" s="706"/>
      <c r="Y15" s="707"/>
      <c r="Z15" s="714" t="str">
        <f>IF(ISERROR(AVERAGE(Z$9:AA$13)),"",AVERAGE(Z$9:AA$13))</f>
        <v/>
      </c>
      <c r="AA15" s="715"/>
      <c r="AB15" s="708"/>
      <c r="AC15" s="709"/>
      <c r="AD15" s="710" t="str">
        <f>IF(ISERROR(AVERAGE(AD$9:AE$13)),"",AVERAGE(AD$9:AE$13))</f>
        <v/>
      </c>
      <c r="AE15" s="711"/>
      <c r="AF15" s="710" t="str">
        <f t="shared" ref="AF15" si="2">IF(ISERROR(AVERAGE(AF$9:AG$13)),"",AVERAGE(AF$9:AG$13))</f>
        <v/>
      </c>
      <c r="AG15" s="711"/>
      <c r="AH15" s="710" t="str">
        <f t="shared" ref="AH15" si="3">IF(ISERROR(AVERAGE(AH$9:AI$13)),"",AVERAGE(AH$9:AI$13))</f>
        <v/>
      </c>
      <c r="AI15" s="711"/>
      <c r="AJ15" s="710" t="str">
        <f>IF(ISERROR(AVERAGE(AJ$9:AK$13)),"",AVERAGE(AJ$9:AK$13))</f>
        <v/>
      </c>
      <c r="AK15" s="711"/>
      <c r="AL15" s="718" t="str">
        <f>IF(ISERROR(AL14/COUNTA(AD9:AD13)),"",AL14/COUNTA(AD9:AD13))</f>
        <v/>
      </c>
      <c r="AM15" s="719"/>
      <c r="AN15" s="694"/>
      <c r="AO15" s="695"/>
    </row>
    <row r="16" spans="1:41" s="21" customFormat="1" ht="30" customHeight="1" thickTop="1" x14ac:dyDescent="0.2">
      <c r="A16" s="548" t="s">
        <v>211</v>
      </c>
      <c r="B16" s="580"/>
      <c r="C16" s="580"/>
      <c r="D16" s="580"/>
      <c r="E16" s="580"/>
      <c r="F16" s="580"/>
      <c r="G16" s="70" t="s">
        <v>212</v>
      </c>
      <c r="H16" s="664">
        <v>0</v>
      </c>
      <c r="I16" s="665"/>
      <c r="J16" s="665"/>
      <c r="K16" s="665"/>
      <c r="L16" s="665"/>
      <c r="M16" s="665"/>
      <c r="N16" s="665"/>
      <c r="O16" s="665"/>
      <c r="P16" s="665"/>
      <c r="Q16" s="666"/>
      <c r="R16" s="638"/>
      <c r="S16" s="638"/>
      <c r="T16" s="22"/>
      <c r="V16" s="696" t="s">
        <v>77</v>
      </c>
      <c r="W16" s="697"/>
      <c r="X16" s="697"/>
      <c r="Y16" s="698"/>
      <c r="Z16" s="699" t="s">
        <v>78</v>
      </c>
      <c r="AA16" s="700"/>
      <c r="AB16" s="701"/>
      <c r="AC16" s="702"/>
      <c r="AD16" s="703"/>
      <c r="AE16" s="704"/>
      <c r="AF16" s="30"/>
      <c r="AG16" s="30"/>
      <c r="AH16" s="30"/>
      <c r="AI16" s="30"/>
      <c r="AJ16" s="31"/>
      <c r="AK16" s="31"/>
      <c r="AL16" s="20"/>
      <c r="AM16" s="20"/>
      <c r="AN16" s="20"/>
      <c r="AO16" s="20"/>
    </row>
    <row r="17" spans="1:42" s="21" customFormat="1" ht="30" customHeight="1" x14ac:dyDescent="0.2">
      <c r="A17" s="548" t="s">
        <v>213</v>
      </c>
      <c r="B17" s="580"/>
      <c r="C17" s="580"/>
      <c r="D17" s="580"/>
      <c r="E17" s="580"/>
      <c r="F17" s="580"/>
      <c r="G17" s="70" t="s">
        <v>214</v>
      </c>
      <c r="H17" s="664"/>
      <c r="I17" s="665"/>
      <c r="J17" s="665"/>
      <c r="K17" s="665"/>
      <c r="L17" s="665"/>
      <c r="M17" s="665"/>
      <c r="N17" s="665"/>
      <c r="O17" s="665"/>
      <c r="P17" s="665"/>
      <c r="Q17" s="666"/>
      <c r="R17" s="638"/>
      <c r="S17" s="638"/>
      <c r="T17" s="22"/>
      <c r="V17" s="34"/>
      <c r="W17" s="36"/>
      <c r="X17" s="36"/>
      <c r="Y17" s="36"/>
      <c r="Z17" s="37"/>
      <c r="AA17" s="37"/>
      <c r="AB17" s="38"/>
      <c r="AC17" s="38"/>
      <c r="AD17" s="39"/>
      <c r="AE17" s="39"/>
      <c r="AF17" s="39"/>
      <c r="AG17" s="39"/>
      <c r="AH17" s="39"/>
      <c r="AI17" s="39"/>
      <c r="AJ17" s="39"/>
      <c r="AK17" s="39"/>
      <c r="AL17" s="39"/>
      <c r="AM17" s="39"/>
      <c r="AN17" s="40"/>
      <c r="AO17" s="40"/>
    </row>
    <row r="18" spans="1:42" s="21" customFormat="1" ht="30" customHeight="1" x14ac:dyDescent="0.2">
      <c r="A18" s="579" t="s">
        <v>215</v>
      </c>
      <c r="B18" s="580"/>
      <c r="C18" s="580"/>
      <c r="D18" s="580"/>
      <c r="E18" s="580"/>
      <c r="F18" s="580"/>
      <c r="G18" s="70" t="s">
        <v>216</v>
      </c>
      <c r="H18" s="667">
        <f>SUM(H13:Q13)+H16+H17</f>
        <v>0</v>
      </c>
      <c r="I18" s="668"/>
      <c r="J18" s="669"/>
      <c r="K18" s="669"/>
      <c r="L18" s="669"/>
      <c r="M18" s="669"/>
      <c r="N18" s="669"/>
      <c r="O18" s="669"/>
      <c r="P18" s="669"/>
      <c r="Q18" s="670"/>
      <c r="R18" s="638"/>
      <c r="S18" s="638"/>
      <c r="T18" s="22"/>
      <c r="V18" s="34"/>
      <c r="W18" s="36"/>
      <c r="X18" s="36"/>
      <c r="Y18" s="36"/>
      <c r="Z18" s="37"/>
      <c r="AA18" s="37"/>
      <c r="AB18" s="38"/>
      <c r="AC18" s="38"/>
      <c r="AD18" s="39"/>
      <c r="AE18" s="39"/>
      <c r="AF18" s="39"/>
      <c r="AG18" s="39"/>
      <c r="AH18" s="39"/>
      <c r="AI18" s="39"/>
      <c r="AJ18" s="39"/>
      <c r="AK18" s="39"/>
      <c r="AL18" s="39"/>
      <c r="AM18" s="39"/>
      <c r="AN18" s="40"/>
      <c r="AO18" s="40"/>
    </row>
    <row r="19" spans="1:42" s="21" customFormat="1" ht="30" customHeight="1" thickBot="1" x14ac:dyDescent="0.25">
      <c r="A19" s="548" t="s">
        <v>218</v>
      </c>
      <c r="B19" s="580"/>
      <c r="C19" s="580"/>
      <c r="D19" s="580"/>
      <c r="E19" s="580"/>
      <c r="F19" s="580"/>
      <c r="G19" s="70" t="s">
        <v>219</v>
      </c>
      <c r="H19" s="634"/>
      <c r="I19" s="635"/>
      <c r="J19" s="636"/>
      <c r="K19" s="636"/>
      <c r="L19" s="636"/>
      <c r="M19" s="636"/>
      <c r="N19" s="636"/>
      <c r="O19" s="636"/>
      <c r="P19" s="636"/>
      <c r="Q19" s="637"/>
      <c r="R19" s="638"/>
      <c r="S19" s="638"/>
      <c r="T19" s="22" t="s">
        <v>217</v>
      </c>
      <c r="U19" s="755"/>
      <c r="V19" s="81" t="s">
        <v>240</v>
      </c>
      <c r="W19" s="82"/>
      <c r="X19" s="82"/>
      <c r="Y19" s="82"/>
      <c r="Z19" s="83"/>
      <c r="AA19" s="83"/>
      <c r="AB19" s="83"/>
      <c r="AC19" s="84"/>
      <c r="AD19" s="84"/>
      <c r="AE19" s="84"/>
      <c r="AF19" s="85"/>
      <c r="AG19" s="85"/>
      <c r="AH19" s="85"/>
      <c r="AI19" s="85"/>
      <c r="AJ19" s="86"/>
      <c r="AK19" s="86"/>
      <c r="AL19" s="87"/>
      <c r="AM19" s="87"/>
      <c r="AN19" s="87"/>
      <c r="AO19" s="107"/>
      <c r="AP19" s="40"/>
    </row>
    <row r="20" spans="1:42" s="21" customFormat="1" ht="30" customHeight="1" thickTop="1" x14ac:dyDescent="0.2">
      <c r="A20" s="548" t="s">
        <v>220</v>
      </c>
      <c r="B20" s="580"/>
      <c r="C20" s="580"/>
      <c r="D20" s="580"/>
      <c r="E20" s="580"/>
      <c r="F20" s="580"/>
      <c r="G20" s="35" t="s">
        <v>221</v>
      </c>
      <c r="H20" s="634"/>
      <c r="I20" s="635"/>
      <c r="J20" s="635"/>
      <c r="K20" s="635"/>
      <c r="L20" s="635"/>
      <c r="M20" s="635"/>
      <c r="N20" s="635"/>
      <c r="O20" s="635"/>
      <c r="P20" s="635"/>
      <c r="Q20" s="639"/>
      <c r="R20" s="640"/>
      <c r="S20" s="641"/>
      <c r="T20" s="754"/>
      <c r="U20" s="756"/>
      <c r="V20" s="88" t="s">
        <v>241</v>
      </c>
      <c r="W20" s="37"/>
      <c r="X20" s="38"/>
      <c r="Y20" s="38"/>
      <c r="Z20" s="692">
        <f>AG21</f>
        <v>0</v>
      </c>
      <c r="AA20" s="692"/>
      <c r="AB20" s="89"/>
      <c r="AC20" s="89"/>
      <c r="AD20" s="90"/>
      <c r="AE20" s="91"/>
      <c r="AF20" s="37" t="s">
        <v>236</v>
      </c>
      <c r="AG20" s="37"/>
      <c r="AH20" s="38"/>
      <c r="AI20" s="38"/>
      <c r="AJ20" s="89"/>
      <c r="AK20" s="693">
        <f>R12</f>
        <v>0</v>
      </c>
      <c r="AL20" s="693"/>
      <c r="AM20" s="693"/>
      <c r="AO20" s="108"/>
    </row>
    <row r="21" spans="1:42" s="21" customFormat="1" ht="30" customHeight="1" x14ac:dyDescent="0.2">
      <c r="A21" s="677" t="s">
        <v>222</v>
      </c>
      <c r="B21" s="678"/>
      <c r="C21" s="678"/>
      <c r="D21" s="678"/>
      <c r="E21" s="678"/>
      <c r="F21" s="678"/>
      <c r="G21" s="35"/>
      <c r="H21" s="679">
        <f>SUM(H12:Q12)-H18+H19-H20</f>
        <v>0</v>
      </c>
      <c r="I21" s="680"/>
      <c r="J21" s="681"/>
      <c r="K21" s="681"/>
      <c r="L21" s="681"/>
      <c r="M21" s="681"/>
      <c r="N21" s="681"/>
      <c r="O21" s="681"/>
      <c r="P21" s="681"/>
      <c r="Q21" s="682"/>
      <c r="R21" s="638"/>
      <c r="S21" s="638"/>
      <c r="T21" s="757"/>
      <c r="U21" s="756"/>
      <c r="V21" s="92" t="s">
        <v>226</v>
      </c>
      <c r="W21" s="93" t="s">
        <v>242</v>
      </c>
      <c r="X21" s="103"/>
      <c r="Y21" s="94" t="s">
        <v>243</v>
      </c>
      <c r="Z21" s="95" t="s">
        <v>244</v>
      </c>
      <c r="AA21" s="103"/>
      <c r="AB21" s="96" t="s">
        <v>245</v>
      </c>
      <c r="AC21" s="91" t="s">
        <v>246</v>
      </c>
      <c r="AD21" s="545"/>
      <c r="AE21" s="545"/>
      <c r="AF21" s="21" t="s">
        <v>254</v>
      </c>
      <c r="AG21" s="541">
        <f>X21+AA21-AD21</f>
        <v>0</v>
      </c>
      <c r="AH21" s="541"/>
      <c r="AI21" s="38"/>
      <c r="AJ21" s="89"/>
      <c r="AK21" s="758"/>
      <c r="AL21" s="758"/>
      <c r="AM21" s="758"/>
      <c r="AO21" s="76"/>
    </row>
    <row r="22" spans="1:42" s="21" customFormat="1" ht="30" customHeight="1" x14ac:dyDescent="0.2">
      <c r="A22" s="562" t="s">
        <v>223</v>
      </c>
      <c r="B22" s="683" t="s">
        <v>224</v>
      </c>
      <c r="C22" s="580"/>
      <c r="D22" s="580"/>
      <c r="E22" s="580"/>
      <c r="F22" s="580"/>
      <c r="G22" s="69" t="s">
        <v>225</v>
      </c>
      <c r="H22" s="684">
        <f>SUM(H15:Q15)-H23-H24</f>
        <v>0</v>
      </c>
      <c r="I22" s="685"/>
      <c r="J22" s="685"/>
      <c r="K22" s="685"/>
      <c r="L22" s="685"/>
      <c r="M22" s="55" t="s">
        <v>226</v>
      </c>
      <c r="N22" s="55"/>
      <c r="O22" s="56"/>
      <c r="P22" s="56" t="s">
        <v>227</v>
      </c>
      <c r="Q22" s="57"/>
      <c r="R22" s="688"/>
      <c r="S22" s="689"/>
      <c r="T22" s="673" t="s">
        <v>228</v>
      </c>
      <c r="V22" s="543" t="s">
        <v>253</v>
      </c>
      <c r="W22" s="544"/>
      <c r="X22" s="544"/>
      <c r="Y22" s="544"/>
      <c r="Z22" s="544"/>
      <c r="AA22" s="542">
        <f>AL14</f>
        <v>0</v>
      </c>
      <c r="AB22" s="542"/>
      <c r="AC22" s="97" t="s">
        <v>126</v>
      </c>
      <c r="AD22" s="89"/>
      <c r="AE22" s="89"/>
      <c r="AF22" s="37" t="s">
        <v>237</v>
      </c>
      <c r="AG22" s="37"/>
      <c r="AH22" s="38"/>
      <c r="AI22" s="38"/>
      <c r="AJ22" s="89"/>
      <c r="AK22" s="526"/>
      <c r="AL22" s="526"/>
      <c r="AM22" s="526"/>
      <c r="AO22" s="78"/>
    </row>
    <row r="23" spans="1:42" s="21" customFormat="1" ht="30" customHeight="1" x14ac:dyDescent="0.2">
      <c r="A23" s="686"/>
      <c r="B23" s="690" t="s">
        <v>229</v>
      </c>
      <c r="C23" s="691"/>
      <c r="D23" s="691"/>
      <c r="E23" s="691"/>
      <c r="F23" s="691"/>
      <c r="G23" s="70" t="s">
        <v>230</v>
      </c>
      <c r="H23" s="675"/>
      <c r="I23" s="676"/>
      <c r="J23" s="676"/>
      <c r="K23" s="676"/>
      <c r="L23" s="676"/>
      <c r="M23" s="55" t="s">
        <v>226</v>
      </c>
      <c r="N23" s="55"/>
      <c r="O23" s="56"/>
      <c r="P23" s="56" t="s">
        <v>227</v>
      </c>
      <c r="Q23" s="57"/>
      <c r="R23" s="642"/>
      <c r="S23" s="643"/>
      <c r="T23" s="673"/>
      <c r="V23" s="527" t="s">
        <v>247</v>
      </c>
      <c r="W23" s="528"/>
      <c r="X23" s="528"/>
      <c r="Y23" s="531" t="s">
        <v>248</v>
      </c>
      <c r="Z23" s="98" t="s">
        <v>249</v>
      </c>
      <c r="AA23" s="533" t="s">
        <v>238</v>
      </c>
      <c r="AB23" s="535">
        <f>申請書１!AG19</f>
        <v>0</v>
      </c>
      <c r="AC23" s="537" t="s">
        <v>20</v>
      </c>
      <c r="AD23" s="539" t="s">
        <v>250</v>
      </c>
      <c r="AE23" s="99" t="s">
        <v>239</v>
      </c>
      <c r="AF23" s="99"/>
      <c r="AG23" s="99"/>
      <c r="AH23" s="99"/>
      <c r="AI23" s="100"/>
      <c r="AJ23" s="100"/>
      <c r="AK23" s="100"/>
      <c r="AL23" s="73"/>
      <c r="AM23" s="73"/>
      <c r="AN23" s="73"/>
      <c r="AO23" s="74"/>
    </row>
    <row r="24" spans="1:42" ht="30" customHeight="1" x14ac:dyDescent="0.2">
      <c r="A24" s="687"/>
      <c r="B24" s="674" t="s">
        <v>231</v>
      </c>
      <c r="C24" s="580"/>
      <c r="D24" s="580"/>
      <c r="E24" s="580"/>
      <c r="F24" s="580"/>
      <c r="G24" s="70" t="s">
        <v>232</v>
      </c>
      <c r="H24" s="675"/>
      <c r="I24" s="676"/>
      <c r="J24" s="676"/>
      <c r="K24" s="676"/>
      <c r="L24" s="676"/>
      <c r="M24" s="55" t="s">
        <v>226</v>
      </c>
      <c r="N24" s="55"/>
      <c r="O24" s="56"/>
      <c r="P24" s="56" t="s">
        <v>227</v>
      </c>
      <c r="Q24" s="57"/>
      <c r="R24" s="644"/>
      <c r="S24" s="645"/>
      <c r="V24" s="529"/>
      <c r="W24" s="530"/>
      <c r="X24" s="530"/>
      <c r="Y24" s="532"/>
      <c r="Z24" s="101" t="s">
        <v>251</v>
      </c>
      <c r="AA24" s="534"/>
      <c r="AB24" s="536"/>
      <c r="AC24" s="538"/>
      <c r="AD24" s="540"/>
      <c r="AE24" s="141" t="str">
        <f>IFERROR((Z20+AA22)*AK20/AK22/AB23,"")</f>
        <v/>
      </c>
      <c r="AF24" s="142"/>
      <c r="AG24" s="142"/>
      <c r="AH24" s="142"/>
      <c r="AI24" s="102"/>
      <c r="AJ24" s="102"/>
      <c r="AK24" s="102"/>
      <c r="AL24" s="77"/>
      <c r="AM24" s="77"/>
      <c r="AN24" s="77"/>
      <c r="AO24" s="106"/>
      <c r="AP24" s="21"/>
    </row>
    <row r="25" spans="1:42" ht="30" customHeight="1" x14ac:dyDescent="0.2">
      <c r="A25" s="34" t="s">
        <v>233</v>
      </c>
      <c r="V25" s="104" t="s">
        <v>252</v>
      </c>
      <c r="W25" s="79"/>
      <c r="X25" s="79"/>
      <c r="Y25" s="79"/>
      <c r="Z25" s="79"/>
      <c r="AA25" s="80"/>
      <c r="AB25" s="72"/>
      <c r="AC25" s="71"/>
      <c r="AD25" s="72"/>
      <c r="AE25" s="72"/>
      <c r="AF25" s="72"/>
      <c r="AG25" s="72"/>
      <c r="AH25" s="72"/>
      <c r="AI25" s="72"/>
      <c r="AJ25" s="73"/>
      <c r="AK25" s="73"/>
      <c r="AL25" s="73"/>
      <c r="AM25" s="73"/>
      <c r="AN25" s="73"/>
      <c r="AO25" s="21"/>
      <c r="AP25" s="21"/>
    </row>
    <row r="26" spans="1:42" ht="30" customHeight="1" x14ac:dyDescent="0.2">
      <c r="A26" s="34" t="s">
        <v>234</v>
      </c>
      <c r="B26" s="23"/>
      <c r="C26" s="23"/>
      <c r="D26" s="23"/>
      <c r="E26" s="23"/>
      <c r="F26" s="23"/>
      <c r="G26" s="23"/>
      <c r="H26" s="23"/>
      <c r="I26" s="23"/>
      <c r="J26" s="23"/>
      <c r="K26" s="23"/>
      <c r="L26" s="23"/>
      <c r="M26" s="23"/>
      <c r="N26" s="23"/>
      <c r="O26" s="23"/>
      <c r="P26" s="23"/>
      <c r="Q26" s="23"/>
      <c r="R26" s="23"/>
      <c r="S26" s="23"/>
      <c r="T26" s="23"/>
      <c r="V26" s="520"/>
      <c r="W26" s="521"/>
      <c r="X26" s="521"/>
      <c r="Y26" s="521"/>
      <c r="Z26" s="521"/>
      <c r="AA26" s="521"/>
      <c r="AB26" s="521"/>
      <c r="AC26" s="521"/>
      <c r="AD26" s="521"/>
      <c r="AE26" s="521"/>
      <c r="AF26" s="521"/>
      <c r="AG26" s="521"/>
      <c r="AH26" s="521"/>
      <c r="AI26" s="521"/>
      <c r="AJ26" s="521"/>
      <c r="AK26" s="521"/>
      <c r="AL26" s="521"/>
      <c r="AM26" s="521"/>
      <c r="AN26" s="521"/>
      <c r="AO26" s="522"/>
      <c r="AP26" s="21"/>
    </row>
    <row r="27" spans="1:42" ht="30" customHeight="1" x14ac:dyDescent="0.2">
      <c r="A27" s="34" t="s">
        <v>235</v>
      </c>
      <c r="B27" s="23"/>
      <c r="C27" s="23"/>
      <c r="D27" s="23"/>
      <c r="E27" s="23"/>
      <c r="F27" s="23"/>
      <c r="G27" s="23"/>
      <c r="H27" s="23"/>
      <c r="I27" s="23"/>
      <c r="J27" s="23"/>
      <c r="K27" s="23"/>
      <c r="L27" s="23"/>
      <c r="M27" s="23"/>
      <c r="N27" s="23"/>
      <c r="O27" s="23"/>
      <c r="P27" s="23"/>
      <c r="Q27" s="23"/>
      <c r="R27" s="23"/>
      <c r="S27" s="23"/>
      <c r="T27" s="23"/>
      <c r="V27" s="523"/>
      <c r="W27" s="524"/>
      <c r="X27" s="524"/>
      <c r="Y27" s="524"/>
      <c r="Z27" s="524"/>
      <c r="AA27" s="524"/>
      <c r="AB27" s="524"/>
      <c r="AC27" s="524"/>
      <c r="AD27" s="524"/>
      <c r="AE27" s="524"/>
      <c r="AF27" s="524"/>
      <c r="AG27" s="524"/>
      <c r="AH27" s="524"/>
      <c r="AI27" s="524"/>
      <c r="AJ27" s="524"/>
      <c r="AK27" s="524"/>
      <c r="AL27" s="524"/>
      <c r="AM27" s="524"/>
      <c r="AN27" s="524"/>
      <c r="AO27" s="525"/>
      <c r="AP27" s="21"/>
    </row>
    <row r="28" spans="1:42" x14ac:dyDescent="0.2">
      <c r="A28" s="25"/>
      <c r="B28" s="23"/>
      <c r="C28" s="23"/>
      <c r="D28" s="23"/>
      <c r="E28" s="23"/>
      <c r="F28" s="23"/>
      <c r="G28" s="23"/>
      <c r="H28" s="23"/>
      <c r="I28" s="23"/>
      <c r="J28" s="23"/>
      <c r="K28" s="23"/>
      <c r="L28" s="23"/>
      <c r="M28" s="23"/>
      <c r="N28" s="23"/>
      <c r="O28" s="23"/>
      <c r="P28" s="23"/>
      <c r="Q28" s="23"/>
      <c r="R28" s="23"/>
      <c r="S28" s="23"/>
    </row>
    <row r="29" spans="1:42" x14ac:dyDescent="0.2">
      <c r="H29" s="20">
        <f>H8/10*H9</f>
        <v>0</v>
      </c>
      <c r="I29" s="20">
        <f t="shared" ref="I29:N29" si="4">I8/10*I9</f>
        <v>0</v>
      </c>
      <c r="J29" s="20">
        <f t="shared" si="4"/>
        <v>0</v>
      </c>
      <c r="K29" s="20">
        <f t="shared" si="4"/>
        <v>0</v>
      </c>
      <c r="L29" s="20">
        <f t="shared" si="4"/>
        <v>0</v>
      </c>
      <c r="M29" s="20">
        <f t="shared" si="4"/>
        <v>0</v>
      </c>
      <c r="N29" s="20">
        <f t="shared" si="4"/>
        <v>0</v>
      </c>
    </row>
  </sheetData>
  <sheetProtection insertColumns="0" insertRows="0"/>
  <mergeCells count="194">
    <mergeCell ref="Z14:AA14"/>
    <mergeCell ref="Z15:AA15"/>
    <mergeCell ref="AL14:AM14"/>
    <mergeCell ref="AL15:AM15"/>
    <mergeCell ref="Z13:AA13"/>
    <mergeCell ref="AB10:AC10"/>
    <mergeCell ref="AB11:AC11"/>
    <mergeCell ref="AB12:AC12"/>
    <mergeCell ref="AB13:AC13"/>
    <mergeCell ref="AL10:AM10"/>
    <mergeCell ref="AL11:AM11"/>
    <mergeCell ref="AL12:AM12"/>
    <mergeCell ref="AL13:AM13"/>
    <mergeCell ref="Z20:AA20"/>
    <mergeCell ref="AK20:AM20"/>
    <mergeCell ref="AN15:AO15"/>
    <mergeCell ref="V16:Y16"/>
    <mergeCell ref="Z16:AB16"/>
    <mergeCell ref="AC16:AE16"/>
    <mergeCell ref="V15:Y15"/>
    <mergeCell ref="AB15:AC15"/>
    <mergeCell ref="AD15:AE15"/>
    <mergeCell ref="AF15:AG15"/>
    <mergeCell ref="AH15:AI15"/>
    <mergeCell ref="AJ15:AK15"/>
    <mergeCell ref="T22:T23"/>
    <mergeCell ref="B24:F24"/>
    <mergeCell ref="H24:L24"/>
    <mergeCell ref="A21:F21"/>
    <mergeCell ref="H21:Q21"/>
    <mergeCell ref="R21:S21"/>
    <mergeCell ref="U20:U21"/>
    <mergeCell ref="B22:F22"/>
    <mergeCell ref="H22:L22"/>
    <mergeCell ref="A22:A24"/>
    <mergeCell ref="R22:S22"/>
    <mergeCell ref="B23:F23"/>
    <mergeCell ref="H23:L23"/>
    <mergeCell ref="A18:F18"/>
    <mergeCell ref="H18:Q18"/>
    <mergeCell ref="R18:S18"/>
    <mergeCell ref="A15:F15"/>
    <mergeCell ref="H15:I15"/>
    <mergeCell ref="J15:K15"/>
    <mergeCell ref="L15:M15"/>
    <mergeCell ref="N15:O15"/>
    <mergeCell ref="P15:Q15"/>
    <mergeCell ref="A17:F17"/>
    <mergeCell ref="H17:Q17"/>
    <mergeCell ref="R17:S17"/>
    <mergeCell ref="A19:F19"/>
    <mergeCell ref="H19:Q19"/>
    <mergeCell ref="R19:S19"/>
    <mergeCell ref="A20:F20"/>
    <mergeCell ref="H20:Q20"/>
    <mergeCell ref="R20:S20"/>
    <mergeCell ref="R23:S24"/>
    <mergeCell ref="AN13:AO13"/>
    <mergeCell ref="V14:Y14"/>
    <mergeCell ref="AB14:AC14"/>
    <mergeCell ref="AD14:AE14"/>
    <mergeCell ref="AF14:AG14"/>
    <mergeCell ref="AH14:AI14"/>
    <mergeCell ref="AJ14:AK14"/>
    <mergeCell ref="W13:Y13"/>
    <mergeCell ref="AD13:AE13"/>
    <mergeCell ref="AF13:AG13"/>
    <mergeCell ref="AH13:AI13"/>
    <mergeCell ref="AN14:AO14"/>
    <mergeCell ref="AJ13:AK13"/>
    <mergeCell ref="R15:S15"/>
    <mergeCell ref="A16:F16"/>
    <mergeCell ref="H16:Q16"/>
    <mergeCell ref="R16:S16"/>
    <mergeCell ref="W10:Y10"/>
    <mergeCell ref="AD10:AE10"/>
    <mergeCell ref="AF10:AG10"/>
    <mergeCell ref="AH10:AI10"/>
    <mergeCell ref="AJ10:AK10"/>
    <mergeCell ref="AN10:AO10"/>
    <mergeCell ref="AN12:AO12"/>
    <mergeCell ref="W11:Y11"/>
    <mergeCell ref="AD11:AE11"/>
    <mergeCell ref="AF11:AG11"/>
    <mergeCell ref="AH11:AI11"/>
    <mergeCell ref="AJ11:AK11"/>
    <mergeCell ref="AN11:AO11"/>
    <mergeCell ref="W12:Y12"/>
    <mergeCell ref="AD12:AE12"/>
    <mergeCell ref="AF12:AG12"/>
    <mergeCell ref="AH12:AI12"/>
    <mergeCell ref="AJ12:AK12"/>
    <mergeCell ref="Z10:AA10"/>
    <mergeCell ref="Z11:AA11"/>
    <mergeCell ref="Z12:AA12"/>
    <mergeCell ref="AH8:AI8"/>
    <mergeCell ref="AJ8:AK8"/>
    <mergeCell ref="AL8:AM8"/>
    <mergeCell ref="AN8:AO8"/>
    <mergeCell ref="W9:Y9"/>
    <mergeCell ref="AB9:AC9"/>
    <mergeCell ref="AD9:AE9"/>
    <mergeCell ref="AF9:AG9"/>
    <mergeCell ref="AH9:AI9"/>
    <mergeCell ref="V7:Y8"/>
    <mergeCell ref="Z7:AC7"/>
    <mergeCell ref="AD7:AO7"/>
    <mergeCell ref="Z8:AA8"/>
    <mergeCell ref="AB8:AC8"/>
    <mergeCell ref="AD8:AE8"/>
    <mergeCell ref="AF8:AG8"/>
    <mergeCell ref="AJ9:AK9"/>
    <mergeCell ref="AL9:AM9"/>
    <mergeCell ref="AN9:AO9"/>
    <mergeCell ref="Z9:AA9"/>
    <mergeCell ref="R13:S13"/>
    <mergeCell ref="A14:F14"/>
    <mergeCell ref="H14:I14"/>
    <mergeCell ref="J14:K14"/>
    <mergeCell ref="L14:M14"/>
    <mergeCell ref="N14:O14"/>
    <mergeCell ref="P14:Q14"/>
    <mergeCell ref="R14:S14"/>
    <mergeCell ref="A13:F13"/>
    <mergeCell ref="H13:I13"/>
    <mergeCell ref="J13:K13"/>
    <mergeCell ref="L13:M13"/>
    <mergeCell ref="N13:O13"/>
    <mergeCell ref="P13:Q13"/>
    <mergeCell ref="R11:S11"/>
    <mergeCell ref="A12:F12"/>
    <mergeCell ref="H12:I12"/>
    <mergeCell ref="J12:K12"/>
    <mergeCell ref="L12:M12"/>
    <mergeCell ref="N12:O12"/>
    <mergeCell ref="P12:Q12"/>
    <mergeCell ref="R12:S12"/>
    <mergeCell ref="A11:F11"/>
    <mergeCell ref="H11:I11"/>
    <mergeCell ref="J11:K11"/>
    <mergeCell ref="L11:M11"/>
    <mergeCell ref="N11:O11"/>
    <mergeCell ref="P11:Q11"/>
    <mergeCell ref="A10:B10"/>
    <mergeCell ref="C10:F10"/>
    <mergeCell ref="H10:I10"/>
    <mergeCell ref="J10:K10"/>
    <mergeCell ref="L10:M10"/>
    <mergeCell ref="N10:O10"/>
    <mergeCell ref="P10:Q10"/>
    <mergeCell ref="R10:S10"/>
    <mergeCell ref="C9:F9"/>
    <mergeCell ref="H9:I9"/>
    <mergeCell ref="J9:K9"/>
    <mergeCell ref="L9:M9"/>
    <mergeCell ref="N9:O9"/>
    <mergeCell ref="P9:Q9"/>
    <mergeCell ref="A7:G7"/>
    <mergeCell ref="H7:I7"/>
    <mergeCell ref="J7:K7"/>
    <mergeCell ref="L7:M7"/>
    <mergeCell ref="N7:O7"/>
    <mergeCell ref="P7:Q7"/>
    <mergeCell ref="R7:S7"/>
    <mergeCell ref="A8:B9"/>
    <mergeCell ref="C8:F8"/>
    <mergeCell ref="H8:I8"/>
    <mergeCell ref="J8:K8"/>
    <mergeCell ref="L8:M8"/>
    <mergeCell ref="N8:O8"/>
    <mergeCell ref="P8:Q8"/>
    <mergeCell ref="R8:S8"/>
    <mergeCell ref="R9:S9"/>
    <mergeCell ref="A1:S1"/>
    <mergeCell ref="B3:E3"/>
    <mergeCell ref="F3:G3"/>
    <mergeCell ref="H3:Q3"/>
    <mergeCell ref="R3:S3"/>
    <mergeCell ref="B4:E4"/>
    <mergeCell ref="F4:G4"/>
    <mergeCell ref="H4:Q4"/>
    <mergeCell ref="R4:S4"/>
    <mergeCell ref="V26:AO27"/>
    <mergeCell ref="AK22:AM22"/>
    <mergeCell ref="V23:X24"/>
    <mergeCell ref="Y23:Y24"/>
    <mergeCell ref="AA23:AA24"/>
    <mergeCell ref="AB23:AB24"/>
    <mergeCell ref="AC23:AC24"/>
    <mergeCell ref="AD23:AD24"/>
    <mergeCell ref="AG21:AH21"/>
    <mergeCell ref="AA22:AB22"/>
    <mergeCell ref="V22:Z22"/>
    <mergeCell ref="AD21:AE21"/>
  </mergeCells>
  <phoneticPr fontId="2"/>
  <conditionalFormatting sqref="F4:G4">
    <cfRule type="expression" dxfId="13" priority="4" stopIfTrue="1">
      <formula>$B$4=""</formula>
    </cfRule>
    <cfRule type="cellIs" dxfId="12" priority="5" stopIfTrue="1" operator="equal">
      <formula>""</formula>
    </cfRule>
  </conditionalFormatting>
  <conditionalFormatting sqref="H7">
    <cfRule type="expression" priority="8" stopIfTrue="1">
      <formula>$H$4=""</formula>
    </cfRule>
    <cfRule type="cellIs" dxfId="11" priority="9" stopIfTrue="1" operator="equal">
      <formula>""</formula>
    </cfRule>
  </conditionalFormatting>
  <conditionalFormatting sqref="H11 J11 L11 N11:Q11">
    <cfRule type="expression" priority="1" stopIfTrue="1">
      <formula>H$7=""</formula>
    </cfRule>
    <cfRule type="cellIs" dxfId="10" priority="2" stopIfTrue="1" operator="equal">
      <formula>""</formula>
    </cfRule>
  </conditionalFormatting>
  <conditionalFormatting sqref="H8:N9 P8:P9">
    <cfRule type="expression" priority="3" stopIfTrue="1">
      <formula>H$7=""</formula>
    </cfRule>
  </conditionalFormatting>
  <conditionalFormatting sqref="H4:Q4">
    <cfRule type="expression" dxfId="9" priority="6" stopIfTrue="1">
      <formula>$F$4=""</formula>
    </cfRule>
    <cfRule type="cellIs" dxfId="8" priority="7" stopIfTrue="1" operator="equal">
      <formula>""</formula>
    </cfRule>
  </conditionalFormatting>
  <conditionalFormatting sqref="AB9:AB13">
    <cfRule type="cellIs" dxfId="7" priority="10" stopIfTrue="1" operator="equal">
      <formula>"未達成"</formula>
    </cfRule>
  </conditionalFormatting>
  <printOptions horizontalCentered="1" verticalCentered="1"/>
  <pageMargins left="0.51181102362204722" right="0.35433070866141736" top="0.19685039370078741" bottom="0.31496062992125984" header="0.23622047244094491" footer="0.31496062992125984"/>
  <pageSetup paperSize="9" scale="6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P29"/>
  <sheetViews>
    <sheetView showZeros="0" view="pageBreakPreview" zoomScale="90" zoomScaleNormal="100" zoomScaleSheetLayoutView="90" workbookViewId="0">
      <selection sqref="A1:S1"/>
    </sheetView>
  </sheetViews>
  <sheetFormatPr defaultRowHeight="11.25" x14ac:dyDescent="0.2"/>
  <cols>
    <col min="1" max="20" width="5.33203125" style="20" customWidth="1"/>
    <col min="21" max="22" width="5" style="20" customWidth="1"/>
    <col min="23" max="24" width="8.6640625" style="20" bestFit="1" customWidth="1"/>
    <col min="25" max="25" width="5.83203125" style="20" bestFit="1" customWidth="1"/>
    <col min="26" max="26" width="6.6640625" style="20" customWidth="1"/>
    <col min="27" max="27" width="7.83203125" style="20" bestFit="1" customWidth="1"/>
    <col min="28" max="28" width="5" style="20" customWidth="1"/>
    <col min="29" max="29" width="6.83203125" style="20" customWidth="1"/>
    <col min="30" max="30" width="6.5" style="20" customWidth="1"/>
    <col min="31" max="31" width="5.6640625" style="20" customWidth="1"/>
    <col min="32" max="41" width="5" style="20" customWidth="1"/>
    <col min="42" max="262" width="9.33203125" style="20"/>
    <col min="263" max="270" width="6" style="20" customWidth="1"/>
    <col min="271" max="283" width="5.33203125" style="20" customWidth="1"/>
    <col min="284" max="284" width="4.33203125" style="20" customWidth="1"/>
    <col min="285" max="518" width="9.33203125" style="20"/>
    <col min="519" max="526" width="6" style="20" customWidth="1"/>
    <col min="527" max="539" width="5.33203125" style="20" customWidth="1"/>
    <col min="540" max="540" width="4.33203125" style="20" customWidth="1"/>
    <col min="541" max="774" width="9.33203125" style="20"/>
    <col min="775" max="782" width="6" style="20" customWidth="1"/>
    <col min="783" max="795" width="5.33203125" style="20" customWidth="1"/>
    <col min="796" max="796" width="4.33203125" style="20" customWidth="1"/>
    <col min="797" max="1030" width="9.33203125" style="20"/>
    <col min="1031" max="1038" width="6" style="20" customWidth="1"/>
    <col min="1039" max="1051" width="5.33203125" style="20" customWidth="1"/>
    <col min="1052" max="1052" width="4.33203125" style="20" customWidth="1"/>
    <col min="1053" max="1286" width="9.33203125" style="20"/>
    <col min="1287" max="1294" width="6" style="20" customWidth="1"/>
    <col min="1295" max="1307" width="5.33203125" style="20" customWidth="1"/>
    <col min="1308" max="1308" width="4.33203125" style="20" customWidth="1"/>
    <col min="1309" max="1542" width="9.33203125" style="20"/>
    <col min="1543" max="1550" width="6" style="20" customWidth="1"/>
    <col min="1551" max="1563" width="5.33203125" style="20" customWidth="1"/>
    <col min="1564" max="1564" width="4.33203125" style="20" customWidth="1"/>
    <col min="1565" max="1798" width="9.33203125" style="20"/>
    <col min="1799" max="1806" width="6" style="20" customWidth="1"/>
    <col min="1807" max="1819" width="5.33203125" style="20" customWidth="1"/>
    <col min="1820" max="1820" width="4.33203125" style="20" customWidth="1"/>
    <col min="1821" max="2054" width="9.33203125" style="20"/>
    <col min="2055" max="2062" width="6" style="20" customWidth="1"/>
    <col min="2063" max="2075" width="5.33203125" style="20" customWidth="1"/>
    <col min="2076" max="2076" width="4.33203125" style="20" customWidth="1"/>
    <col min="2077" max="2310" width="9.33203125" style="20"/>
    <col min="2311" max="2318" width="6" style="20" customWidth="1"/>
    <col min="2319" max="2331" width="5.33203125" style="20" customWidth="1"/>
    <col min="2332" max="2332" width="4.33203125" style="20" customWidth="1"/>
    <col min="2333" max="2566" width="9.33203125" style="20"/>
    <col min="2567" max="2574" width="6" style="20" customWidth="1"/>
    <col min="2575" max="2587" width="5.33203125" style="20" customWidth="1"/>
    <col min="2588" max="2588" width="4.33203125" style="20" customWidth="1"/>
    <col min="2589" max="2822" width="9.33203125" style="20"/>
    <col min="2823" max="2830" width="6" style="20" customWidth="1"/>
    <col min="2831" max="2843" width="5.33203125" style="20" customWidth="1"/>
    <col min="2844" max="2844" width="4.33203125" style="20" customWidth="1"/>
    <col min="2845" max="3078" width="9.33203125" style="20"/>
    <col min="3079" max="3086" width="6" style="20" customWidth="1"/>
    <col min="3087" max="3099" width="5.33203125" style="20" customWidth="1"/>
    <col min="3100" max="3100" width="4.33203125" style="20" customWidth="1"/>
    <col min="3101" max="3334" width="9.33203125" style="20"/>
    <col min="3335" max="3342" width="6" style="20" customWidth="1"/>
    <col min="3343" max="3355" width="5.33203125" style="20" customWidth="1"/>
    <col min="3356" max="3356" width="4.33203125" style="20" customWidth="1"/>
    <col min="3357" max="3590" width="9.33203125" style="20"/>
    <col min="3591" max="3598" width="6" style="20" customWidth="1"/>
    <col min="3599" max="3611" width="5.33203125" style="20" customWidth="1"/>
    <col min="3612" max="3612" width="4.33203125" style="20" customWidth="1"/>
    <col min="3613" max="3846" width="9.33203125" style="20"/>
    <col min="3847" max="3854" width="6" style="20" customWidth="1"/>
    <col min="3855" max="3867" width="5.33203125" style="20" customWidth="1"/>
    <col min="3868" max="3868" width="4.33203125" style="20" customWidth="1"/>
    <col min="3869" max="4102" width="9.33203125" style="20"/>
    <col min="4103" max="4110" width="6" style="20" customWidth="1"/>
    <col min="4111" max="4123" width="5.33203125" style="20" customWidth="1"/>
    <col min="4124" max="4124" width="4.33203125" style="20" customWidth="1"/>
    <col min="4125" max="4358" width="9.33203125" style="20"/>
    <col min="4359" max="4366" width="6" style="20" customWidth="1"/>
    <col min="4367" max="4379" width="5.33203125" style="20" customWidth="1"/>
    <col min="4380" max="4380" width="4.33203125" style="20" customWidth="1"/>
    <col min="4381" max="4614" width="9.33203125" style="20"/>
    <col min="4615" max="4622" width="6" style="20" customWidth="1"/>
    <col min="4623" max="4635" width="5.33203125" style="20" customWidth="1"/>
    <col min="4636" max="4636" width="4.33203125" style="20" customWidth="1"/>
    <col min="4637" max="4870" width="9.33203125" style="20"/>
    <col min="4871" max="4878" width="6" style="20" customWidth="1"/>
    <col min="4879" max="4891" width="5.33203125" style="20" customWidth="1"/>
    <col min="4892" max="4892" width="4.33203125" style="20" customWidth="1"/>
    <col min="4893" max="5126" width="9.33203125" style="20"/>
    <col min="5127" max="5134" width="6" style="20" customWidth="1"/>
    <col min="5135" max="5147" width="5.33203125" style="20" customWidth="1"/>
    <col min="5148" max="5148" width="4.33203125" style="20" customWidth="1"/>
    <col min="5149" max="5382" width="9.33203125" style="20"/>
    <col min="5383" max="5390" width="6" style="20" customWidth="1"/>
    <col min="5391" max="5403" width="5.33203125" style="20" customWidth="1"/>
    <col min="5404" max="5404" width="4.33203125" style="20" customWidth="1"/>
    <col min="5405" max="5638" width="9.33203125" style="20"/>
    <col min="5639" max="5646" width="6" style="20" customWidth="1"/>
    <col min="5647" max="5659" width="5.33203125" style="20" customWidth="1"/>
    <col min="5660" max="5660" width="4.33203125" style="20" customWidth="1"/>
    <col min="5661" max="5894" width="9.33203125" style="20"/>
    <col min="5895" max="5902" width="6" style="20" customWidth="1"/>
    <col min="5903" max="5915" width="5.33203125" style="20" customWidth="1"/>
    <col min="5916" max="5916" width="4.33203125" style="20" customWidth="1"/>
    <col min="5917" max="6150" width="9.33203125" style="20"/>
    <col min="6151" max="6158" width="6" style="20" customWidth="1"/>
    <col min="6159" max="6171" width="5.33203125" style="20" customWidth="1"/>
    <col min="6172" max="6172" width="4.33203125" style="20" customWidth="1"/>
    <col min="6173" max="6406" width="9.33203125" style="20"/>
    <col min="6407" max="6414" width="6" style="20" customWidth="1"/>
    <col min="6415" max="6427" width="5.33203125" style="20" customWidth="1"/>
    <col min="6428" max="6428" width="4.33203125" style="20" customWidth="1"/>
    <col min="6429" max="6662" width="9.33203125" style="20"/>
    <col min="6663" max="6670" width="6" style="20" customWidth="1"/>
    <col min="6671" max="6683" width="5.33203125" style="20" customWidth="1"/>
    <col min="6684" max="6684" width="4.33203125" style="20" customWidth="1"/>
    <col min="6685" max="6918" width="9.33203125" style="20"/>
    <col min="6919" max="6926" width="6" style="20" customWidth="1"/>
    <col min="6927" max="6939" width="5.33203125" style="20" customWidth="1"/>
    <col min="6940" max="6940" width="4.33203125" style="20" customWidth="1"/>
    <col min="6941" max="7174" width="9.33203125" style="20"/>
    <col min="7175" max="7182" width="6" style="20" customWidth="1"/>
    <col min="7183" max="7195" width="5.33203125" style="20" customWidth="1"/>
    <col min="7196" max="7196" width="4.33203125" style="20" customWidth="1"/>
    <col min="7197" max="7430" width="9.33203125" style="20"/>
    <col min="7431" max="7438" width="6" style="20" customWidth="1"/>
    <col min="7439" max="7451" width="5.33203125" style="20" customWidth="1"/>
    <col min="7452" max="7452" width="4.33203125" style="20" customWidth="1"/>
    <col min="7453" max="7686" width="9.33203125" style="20"/>
    <col min="7687" max="7694" width="6" style="20" customWidth="1"/>
    <col min="7695" max="7707" width="5.33203125" style="20" customWidth="1"/>
    <col min="7708" max="7708" width="4.33203125" style="20" customWidth="1"/>
    <col min="7709" max="7942" width="9.33203125" style="20"/>
    <col min="7943" max="7950" width="6" style="20" customWidth="1"/>
    <col min="7951" max="7963" width="5.33203125" style="20" customWidth="1"/>
    <col min="7964" max="7964" width="4.33203125" style="20" customWidth="1"/>
    <col min="7965" max="8198" width="9.33203125" style="20"/>
    <col min="8199" max="8206" width="6" style="20" customWidth="1"/>
    <col min="8207" max="8219" width="5.33203125" style="20" customWidth="1"/>
    <col min="8220" max="8220" width="4.33203125" style="20" customWidth="1"/>
    <col min="8221" max="8454" width="9.33203125" style="20"/>
    <col min="8455" max="8462" width="6" style="20" customWidth="1"/>
    <col min="8463" max="8475" width="5.33203125" style="20" customWidth="1"/>
    <col min="8476" max="8476" width="4.33203125" style="20" customWidth="1"/>
    <col min="8477" max="8710" width="9.33203125" style="20"/>
    <col min="8711" max="8718" width="6" style="20" customWidth="1"/>
    <col min="8719" max="8731" width="5.33203125" style="20" customWidth="1"/>
    <col min="8732" max="8732" width="4.33203125" style="20" customWidth="1"/>
    <col min="8733" max="8966" width="9.33203125" style="20"/>
    <col min="8967" max="8974" width="6" style="20" customWidth="1"/>
    <col min="8975" max="8987" width="5.33203125" style="20" customWidth="1"/>
    <col min="8988" max="8988" width="4.33203125" style="20" customWidth="1"/>
    <col min="8989" max="9222" width="9.33203125" style="20"/>
    <col min="9223" max="9230" width="6" style="20" customWidth="1"/>
    <col min="9231" max="9243" width="5.33203125" style="20" customWidth="1"/>
    <col min="9244" max="9244" width="4.33203125" style="20" customWidth="1"/>
    <col min="9245" max="9478" width="9.33203125" style="20"/>
    <col min="9479" max="9486" width="6" style="20" customWidth="1"/>
    <col min="9487" max="9499" width="5.33203125" style="20" customWidth="1"/>
    <col min="9500" max="9500" width="4.33203125" style="20" customWidth="1"/>
    <col min="9501" max="9734" width="9.33203125" style="20"/>
    <col min="9735" max="9742" width="6" style="20" customWidth="1"/>
    <col min="9743" max="9755" width="5.33203125" style="20" customWidth="1"/>
    <col min="9756" max="9756" width="4.33203125" style="20" customWidth="1"/>
    <col min="9757" max="9990" width="9.33203125" style="20"/>
    <col min="9991" max="9998" width="6" style="20" customWidth="1"/>
    <col min="9999" max="10011" width="5.33203125" style="20" customWidth="1"/>
    <col min="10012" max="10012" width="4.33203125" style="20" customWidth="1"/>
    <col min="10013" max="10246" width="9.33203125" style="20"/>
    <col min="10247" max="10254" width="6" style="20" customWidth="1"/>
    <col min="10255" max="10267" width="5.33203125" style="20" customWidth="1"/>
    <col min="10268" max="10268" width="4.33203125" style="20" customWidth="1"/>
    <col min="10269" max="10502" width="9.33203125" style="20"/>
    <col min="10503" max="10510" width="6" style="20" customWidth="1"/>
    <col min="10511" max="10523" width="5.33203125" style="20" customWidth="1"/>
    <col min="10524" max="10524" width="4.33203125" style="20" customWidth="1"/>
    <col min="10525" max="10758" width="9.33203125" style="20"/>
    <col min="10759" max="10766" width="6" style="20" customWidth="1"/>
    <col min="10767" max="10779" width="5.33203125" style="20" customWidth="1"/>
    <col min="10780" max="10780" width="4.33203125" style="20" customWidth="1"/>
    <col min="10781" max="11014" width="9.33203125" style="20"/>
    <col min="11015" max="11022" width="6" style="20" customWidth="1"/>
    <col min="11023" max="11035" width="5.33203125" style="20" customWidth="1"/>
    <col min="11036" max="11036" width="4.33203125" style="20" customWidth="1"/>
    <col min="11037" max="11270" width="9.33203125" style="20"/>
    <col min="11271" max="11278" width="6" style="20" customWidth="1"/>
    <col min="11279" max="11291" width="5.33203125" style="20" customWidth="1"/>
    <col min="11292" max="11292" width="4.33203125" style="20" customWidth="1"/>
    <col min="11293" max="11526" width="9.33203125" style="20"/>
    <col min="11527" max="11534" width="6" style="20" customWidth="1"/>
    <col min="11535" max="11547" width="5.33203125" style="20" customWidth="1"/>
    <col min="11548" max="11548" width="4.33203125" style="20" customWidth="1"/>
    <col min="11549" max="11782" width="9.33203125" style="20"/>
    <col min="11783" max="11790" width="6" style="20" customWidth="1"/>
    <col min="11791" max="11803" width="5.33203125" style="20" customWidth="1"/>
    <col min="11804" max="11804" width="4.33203125" style="20" customWidth="1"/>
    <col min="11805" max="12038" width="9.33203125" style="20"/>
    <col min="12039" max="12046" width="6" style="20" customWidth="1"/>
    <col min="12047" max="12059" width="5.33203125" style="20" customWidth="1"/>
    <col min="12060" max="12060" width="4.33203125" style="20" customWidth="1"/>
    <col min="12061" max="12294" width="9.33203125" style="20"/>
    <col min="12295" max="12302" width="6" style="20" customWidth="1"/>
    <col min="12303" max="12315" width="5.33203125" style="20" customWidth="1"/>
    <col min="12316" max="12316" width="4.33203125" style="20" customWidth="1"/>
    <col min="12317" max="12550" width="9.33203125" style="20"/>
    <col min="12551" max="12558" width="6" style="20" customWidth="1"/>
    <col min="12559" max="12571" width="5.33203125" style="20" customWidth="1"/>
    <col min="12572" max="12572" width="4.33203125" style="20" customWidth="1"/>
    <col min="12573" max="12806" width="9.33203125" style="20"/>
    <col min="12807" max="12814" width="6" style="20" customWidth="1"/>
    <col min="12815" max="12827" width="5.33203125" style="20" customWidth="1"/>
    <col min="12828" max="12828" width="4.33203125" style="20" customWidth="1"/>
    <col min="12829" max="13062" width="9.33203125" style="20"/>
    <col min="13063" max="13070" width="6" style="20" customWidth="1"/>
    <col min="13071" max="13083" width="5.33203125" style="20" customWidth="1"/>
    <col min="13084" max="13084" width="4.33203125" style="20" customWidth="1"/>
    <col min="13085" max="13318" width="9.33203125" style="20"/>
    <col min="13319" max="13326" width="6" style="20" customWidth="1"/>
    <col min="13327" max="13339" width="5.33203125" style="20" customWidth="1"/>
    <col min="13340" max="13340" width="4.33203125" style="20" customWidth="1"/>
    <col min="13341" max="13574" width="9.33203125" style="20"/>
    <col min="13575" max="13582" width="6" style="20" customWidth="1"/>
    <col min="13583" max="13595" width="5.33203125" style="20" customWidth="1"/>
    <col min="13596" max="13596" width="4.33203125" style="20" customWidth="1"/>
    <col min="13597" max="13830" width="9.33203125" style="20"/>
    <col min="13831" max="13838" width="6" style="20" customWidth="1"/>
    <col min="13839" max="13851" width="5.33203125" style="20" customWidth="1"/>
    <col min="13852" max="13852" width="4.33203125" style="20" customWidth="1"/>
    <col min="13853" max="14086" width="9.33203125" style="20"/>
    <col min="14087" max="14094" width="6" style="20" customWidth="1"/>
    <col min="14095" max="14107" width="5.33203125" style="20" customWidth="1"/>
    <col min="14108" max="14108" width="4.33203125" style="20" customWidth="1"/>
    <col min="14109" max="14342" width="9.33203125" style="20"/>
    <col min="14343" max="14350" width="6" style="20" customWidth="1"/>
    <col min="14351" max="14363" width="5.33203125" style="20" customWidth="1"/>
    <col min="14364" max="14364" width="4.33203125" style="20" customWidth="1"/>
    <col min="14365" max="14598" width="9.33203125" style="20"/>
    <col min="14599" max="14606" width="6" style="20" customWidth="1"/>
    <col min="14607" max="14619" width="5.33203125" style="20" customWidth="1"/>
    <col min="14620" max="14620" width="4.33203125" style="20" customWidth="1"/>
    <col min="14621" max="14854" width="9.33203125" style="20"/>
    <col min="14855" max="14862" width="6" style="20" customWidth="1"/>
    <col min="14863" max="14875" width="5.33203125" style="20" customWidth="1"/>
    <col min="14876" max="14876" width="4.33203125" style="20" customWidth="1"/>
    <col min="14877" max="15110" width="9.33203125" style="20"/>
    <col min="15111" max="15118" width="6" style="20" customWidth="1"/>
    <col min="15119" max="15131" width="5.33203125" style="20" customWidth="1"/>
    <col min="15132" max="15132" width="4.33203125" style="20" customWidth="1"/>
    <col min="15133" max="15366" width="9.33203125" style="20"/>
    <col min="15367" max="15374" width="6" style="20" customWidth="1"/>
    <col min="15375" max="15387" width="5.33203125" style="20" customWidth="1"/>
    <col min="15388" max="15388" width="4.33203125" style="20" customWidth="1"/>
    <col min="15389" max="15622" width="9.33203125" style="20"/>
    <col min="15623" max="15630" width="6" style="20" customWidth="1"/>
    <col min="15631" max="15643" width="5.33203125" style="20" customWidth="1"/>
    <col min="15644" max="15644" width="4.33203125" style="20" customWidth="1"/>
    <col min="15645" max="15878" width="9.33203125" style="20"/>
    <col min="15879" max="15886" width="6" style="20" customWidth="1"/>
    <col min="15887" max="15899" width="5.33203125" style="20" customWidth="1"/>
    <col min="15900" max="15900" width="4.33203125" style="20" customWidth="1"/>
    <col min="15901" max="16134" width="9.33203125" style="20"/>
    <col min="16135" max="16142" width="6" style="20" customWidth="1"/>
    <col min="16143" max="16155" width="5.33203125" style="20" customWidth="1"/>
    <col min="16156" max="16156" width="4.33203125" style="20" customWidth="1"/>
    <col min="16157" max="16384" width="9.33203125" style="20"/>
  </cols>
  <sheetData>
    <row r="1" spans="1:41" ht="30.75" customHeight="1" x14ac:dyDescent="0.2">
      <c r="A1" s="547" t="s">
        <v>79</v>
      </c>
      <c r="B1" s="547"/>
      <c r="C1" s="547"/>
      <c r="D1" s="547"/>
      <c r="E1" s="547"/>
      <c r="F1" s="547"/>
      <c r="G1" s="547"/>
      <c r="H1" s="547"/>
      <c r="I1" s="547"/>
      <c r="J1" s="547"/>
      <c r="K1" s="547"/>
      <c r="L1" s="547"/>
      <c r="M1" s="547"/>
      <c r="N1" s="547"/>
      <c r="O1" s="547"/>
      <c r="P1" s="547"/>
      <c r="Q1" s="547"/>
      <c r="R1" s="547"/>
      <c r="S1" s="547"/>
    </row>
    <row r="2" spans="1:41" ht="5.25" customHeight="1" x14ac:dyDescent="0.2"/>
    <row r="3" spans="1:41" ht="19.5" customHeight="1" x14ac:dyDescent="0.2">
      <c r="A3" s="67" t="s">
        <v>25</v>
      </c>
      <c r="B3" s="548" t="s">
        <v>26</v>
      </c>
      <c r="C3" s="549"/>
      <c r="D3" s="549"/>
      <c r="E3" s="550"/>
      <c r="F3" s="548" t="s">
        <v>59</v>
      </c>
      <c r="G3" s="550"/>
      <c r="H3" s="548" t="s">
        <v>27</v>
      </c>
      <c r="I3" s="549"/>
      <c r="J3" s="549"/>
      <c r="K3" s="549"/>
      <c r="L3" s="549"/>
      <c r="M3" s="549"/>
      <c r="N3" s="549"/>
      <c r="O3" s="549"/>
      <c r="P3" s="549"/>
      <c r="Q3" s="549"/>
      <c r="R3" s="551" t="s">
        <v>24</v>
      </c>
      <c r="S3" s="551"/>
    </row>
    <row r="4" spans="1:41" ht="31.5" customHeight="1" x14ac:dyDescent="0.2">
      <c r="A4" s="68"/>
      <c r="B4" s="552"/>
      <c r="C4" s="553"/>
      <c r="D4" s="553"/>
      <c r="E4" s="554"/>
      <c r="F4" s="552"/>
      <c r="G4" s="554"/>
      <c r="H4" s="555"/>
      <c r="I4" s="556"/>
      <c r="J4" s="556"/>
      <c r="K4" s="556"/>
      <c r="L4" s="556"/>
      <c r="M4" s="556"/>
      <c r="N4" s="556"/>
      <c r="O4" s="556"/>
      <c r="P4" s="556"/>
      <c r="Q4" s="556"/>
      <c r="R4" s="557"/>
      <c r="S4" s="557"/>
    </row>
    <row r="5" spans="1:41" ht="4.5" customHeight="1" x14ac:dyDescent="0.2"/>
    <row r="6" spans="1:41" s="21" customFormat="1" ht="30.75" customHeight="1" x14ac:dyDescent="0.2">
      <c r="A6" s="54" t="s">
        <v>57</v>
      </c>
      <c r="V6" s="54" t="s">
        <v>64</v>
      </c>
      <c r="W6" s="23"/>
      <c r="X6" s="23"/>
      <c r="Y6" s="23"/>
      <c r="Z6" s="23"/>
      <c r="AA6" s="23"/>
      <c r="AB6" s="23"/>
      <c r="AC6" s="23"/>
      <c r="AD6" s="23"/>
      <c r="AE6" s="23"/>
      <c r="AF6" s="23"/>
      <c r="AG6" s="23"/>
      <c r="AH6" s="23"/>
      <c r="AI6" s="23"/>
      <c r="AJ6" s="23"/>
      <c r="AK6" s="23"/>
      <c r="AL6" s="53" t="s">
        <v>65</v>
      </c>
      <c r="AM6" s="23"/>
      <c r="AN6" s="23"/>
      <c r="AO6" s="23"/>
    </row>
    <row r="7" spans="1:41" s="21" customFormat="1" ht="30" customHeight="1" x14ac:dyDescent="0.2">
      <c r="A7" s="558" t="s">
        <v>29</v>
      </c>
      <c r="B7" s="558"/>
      <c r="C7" s="558"/>
      <c r="D7" s="558"/>
      <c r="E7" s="558"/>
      <c r="F7" s="558"/>
      <c r="G7" s="558"/>
      <c r="H7" s="559"/>
      <c r="I7" s="560"/>
      <c r="J7" s="559"/>
      <c r="K7" s="560"/>
      <c r="L7" s="559"/>
      <c r="M7" s="560"/>
      <c r="N7" s="559"/>
      <c r="O7" s="560"/>
      <c r="P7" s="559"/>
      <c r="Q7" s="560"/>
      <c r="R7" s="561" t="s">
        <v>30</v>
      </c>
      <c r="S7" s="561"/>
      <c r="V7" s="611" t="s">
        <v>66</v>
      </c>
      <c r="W7" s="612"/>
      <c r="X7" s="612"/>
      <c r="Y7" s="613"/>
      <c r="Z7" s="617" t="s">
        <v>12</v>
      </c>
      <c r="AA7" s="617"/>
      <c r="AB7" s="617"/>
      <c r="AC7" s="617"/>
      <c r="AD7" s="617" t="s">
        <v>67</v>
      </c>
      <c r="AE7" s="617"/>
      <c r="AF7" s="617"/>
      <c r="AG7" s="617"/>
      <c r="AH7" s="617"/>
      <c r="AI7" s="617"/>
      <c r="AJ7" s="617"/>
      <c r="AK7" s="617"/>
      <c r="AL7" s="617"/>
      <c r="AM7" s="617"/>
      <c r="AN7" s="617"/>
      <c r="AO7" s="617"/>
    </row>
    <row r="8" spans="1:41" s="21" customFormat="1" ht="30" customHeight="1" thickBot="1" x14ac:dyDescent="0.25">
      <c r="A8" s="562" t="s">
        <v>90</v>
      </c>
      <c r="B8" s="563"/>
      <c r="C8" s="548" t="s">
        <v>31</v>
      </c>
      <c r="D8" s="549"/>
      <c r="E8" s="549"/>
      <c r="F8" s="549"/>
      <c r="G8" s="70" t="s">
        <v>32</v>
      </c>
      <c r="H8" s="566"/>
      <c r="I8" s="567"/>
      <c r="J8" s="566"/>
      <c r="K8" s="567"/>
      <c r="L8" s="566"/>
      <c r="M8" s="567"/>
      <c r="N8" s="568"/>
      <c r="O8" s="569"/>
      <c r="P8" s="568"/>
      <c r="Q8" s="569"/>
      <c r="R8" s="570">
        <f>SUM(H8:Q8)</f>
        <v>0</v>
      </c>
      <c r="S8" s="571"/>
      <c r="V8" s="614"/>
      <c r="W8" s="615"/>
      <c r="X8" s="615"/>
      <c r="Y8" s="616"/>
      <c r="Z8" s="618" t="s">
        <v>12</v>
      </c>
      <c r="AA8" s="619"/>
      <c r="AB8" s="620" t="s">
        <v>68</v>
      </c>
      <c r="AC8" s="621"/>
      <c r="AD8" s="622" t="s">
        <v>78</v>
      </c>
      <c r="AE8" s="623"/>
      <c r="AF8" s="624" t="s">
        <v>69</v>
      </c>
      <c r="AG8" s="598"/>
      <c r="AH8" s="597" t="s">
        <v>70</v>
      </c>
      <c r="AI8" s="598"/>
      <c r="AJ8" s="597" t="s">
        <v>71</v>
      </c>
      <c r="AK8" s="599"/>
      <c r="AL8" s="600" t="s">
        <v>72</v>
      </c>
      <c r="AM8" s="601"/>
      <c r="AN8" s="602" t="s">
        <v>73</v>
      </c>
      <c r="AO8" s="603"/>
    </row>
    <row r="9" spans="1:41" s="21" customFormat="1" ht="30" customHeight="1" thickBot="1" x14ac:dyDescent="0.25">
      <c r="A9" s="564"/>
      <c r="B9" s="565"/>
      <c r="C9" s="573" t="s">
        <v>33</v>
      </c>
      <c r="D9" s="549"/>
      <c r="E9" s="549"/>
      <c r="F9" s="549"/>
      <c r="G9" s="70" t="s">
        <v>34</v>
      </c>
      <c r="H9" s="566"/>
      <c r="I9" s="567"/>
      <c r="J9" s="566"/>
      <c r="K9" s="567"/>
      <c r="L9" s="566"/>
      <c r="M9" s="567"/>
      <c r="N9" s="568"/>
      <c r="O9" s="569"/>
      <c r="P9" s="568"/>
      <c r="Q9" s="569"/>
      <c r="R9" s="572"/>
      <c r="S9" s="572"/>
      <c r="V9" s="58">
        <v>1</v>
      </c>
      <c r="W9" s="604"/>
      <c r="X9" s="604"/>
      <c r="Y9" s="605"/>
      <c r="Z9" s="629"/>
      <c r="AA9" s="630"/>
      <c r="AB9" s="606" t="str">
        <f>IF(Z9="","",IF(Z9&lt;=2000,"達成","未達成"))</f>
        <v/>
      </c>
      <c r="AC9" s="607"/>
      <c r="AD9" s="608"/>
      <c r="AE9" s="609"/>
      <c r="AF9" s="610"/>
      <c r="AG9" s="609"/>
      <c r="AH9" s="610"/>
      <c r="AI9" s="609"/>
      <c r="AJ9" s="610"/>
      <c r="AK9" s="608"/>
      <c r="AL9" s="625">
        <f>SUM(AD9:AK9)</f>
        <v>0</v>
      </c>
      <c r="AM9" s="626"/>
      <c r="AN9" s="627"/>
      <c r="AO9" s="628"/>
    </row>
    <row r="10" spans="1:41" s="21" customFormat="1" ht="30" customHeight="1" thickBot="1" x14ac:dyDescent="0.25">
      <c r="A10" s="561" t="s">
        <v>89</v>
      </c>
      <c r="B10" s="561"/>
      <c r="C10" s="573" t="s">
        <v>35</v>
      </c>
      <c r="D10" s="574"/>
      <c r="E10" s="574"/>
      <c r="F10" s="574"/>
      <c r="G10" s="70" t="s">
        <v>36</v>
      </c>
      <c r="H10" s="575"/>
      <c r="I10" s="576"/>
      <c r="J10" s="575"/>
      <c r="K10" s="576"/>
      <c r="L10" s="575"/>
      <c r="M10" s="576"/>
      <c r="N10" s="575"/>
      <c r="O10" s="576"/>
      <c r="P10" s="575"/>
      <c r="Q10" s="576"/>
      <c r="R10" s="572"/>
      <c r="S10" s="572"/>
      <c r="V10" s="58">
        <v>2</v>
      </c>
      <c r="W10" s="604"/>
      <c r="X10" s="604"/>
      <c r="Y10" s="605"/>
      <c r="Z10" s="629"/>
      <c r="AA10" s="630"/>
      <c r="AB10" s="722" t="str">
        <f>IF(Z10="","",IF(Z10&lt;=2000,"達成","未達成"))</f>
        <v/>
      </c>
      <c r="AC10" s="723"/>
      <c r="AD10" s="608"/>
      <c r="AE10" s="609"/>
      <c r="AF10" s="610"/>
      <c r="AG10" s="609"/>
      <c r="AH10" s="610"/>
      <c r="AI10" s="609"/>
      <c r="AJ10" s="610"/>
      <c r="AK10" s="608"/>
      <c r="AL10" s="726">
        <f>SUM(AD10:AK10)</f>
        <v>0</v>
      </c>
      <c r="AM10" s="727"/>
      <c r="AN10" s="627"/>
      <c r="AO10" s="628"/>
    </row>
    <row r="11" spans="1:41" s="21" customFormat="1" ht="30" customHeight="1" thickBot="1" x14ac:dyDescent="0.25">
      <c r="A11" s="579" t="s">
        <v>37</v>
      </c>
      <c r="B11" s="549"/>
      <c r="C11" s="549"/>
      <c r="D11" s="549"/>
      <c r="E11" s="549"/>
      <c r="F11" s="549"/>
      <c r="G11" s="70" t="s">
        <v>38</v>
      </c>
      <c r="H11" s="585"/>
      <c r="I11" s="586"/>
      <c r="J11" s="585"/>
      <c r="K11" s="586"/>
      <c r="L11" s="585"/>
      <c r="M11" s="586"/>
      <c r="N11" s="587"/>
      <c r="O11" s="588"/>
      <c r="P11" s="587"/>
      <c r="Q11" s="588"/>
      <c r="R11" s="577"/>
      <c r="S11" s="578"/>
      <c r="V11" s="58">
        <v>3</v>
      </c>
      <c r="W11" s="604"/>
      <c r="X11" s="604"/>
      <c r="Y11" s="605"/>
      <c r="Z11" s="629"/>
      <c r="AA11" s="630"/>
      <c r="AB11" s="722" t="str">
        <f>IF(Z11="","",IF(Z11&lt;=2000,"達成","未達成"))</f>
        <v/>
      </c>
      <c r="AC11" s="723"/>
      <c r="AD11" s="608"/>
      <c r="AE11" s="609"/>
      <c r="AF11" s="610"/>
      <c r="AG11" s="609"/>
      <c r="AH11" s="610"/>
      <c r="AI11" s="609"/>
      <c r="AJ11" s="610"/>
      <c r="AK11" s="608"/>
      <c r="AL11" s="726">
        <f>SUM($AD11:$AK11)</f>
        <v>0</v>
      </c>
      <c r="AM11" s="727"/>
      <c r="AN11" s="627"/>
      <c r="AO11" s="628"/>
    </row>
    <row r="12" spans="1:41" s="21" customFormat="1" ht="30" customHeight="1" thickBot="1" x14ac:dyDescent="0.25">
      <c r="A12" s="579" t="s">
        <v>39</v>
      </c>
      <c r="B12" s="580"/>
      <c r="C12" s="580"/>
      <c r="D12" s="580"/>
      <c r="E12" s="580"/>
      <c r="F12" s="580"/>
      <c r="G12" s="70" t="s">
        <v>40</v>
      </c>
      <c r="H12" s="581">
        <f>(H$8*H$9/10+H10)*H$11/1000</f>
        <v>0</v>
      </c>
      <c r="I12" s="582"/>
      <c r="J12" s="581">
        <f>(J$8*J$9/10+J10)*J$11/1000</f>
        <v>0</v>
      </c>
      <c r="K12" s="582"/>
      <c r="L12" s="581">
        <f>(L$8*L$9/10+L10)*L$11/1000</f>
        <v>0</v>
      </c>
      <c r="M12" s="582"/>
      <c r="N12" s="581">
        <f>IF(N$7="受託作業",N$8*N$11/1000,(N$8*N$9/10+N10)*N$11/1000)</f>
        <v>0</v>
      </c>
      <c r="O12" s="582"/>
      <c r="P12" s="581">
        <f>IF(P$7="受託作業",P$8*P$11/1000,(P$8*P$9/10+P10)*P$11/1000)</f>
        <v>0</v>
      </c>
      <c r="Q12" s="582"/>
      <c r="R12" s="583">
        <f>SUM(H12:Q12)</f>
        <v>0</v>
      </c>
      <c r="S12" s="584"/>
      <c r="T12" s="22" t="s">
        <v>41</v>
      </c>
      <c r="V12" s="58">
        <v>4</v>
      </c>
      <c r="W12" s="604"/>
      <c r="X12" s="604"/>
      <c r="Y12" s="605"/>
      <c r="Z12" s="629"/>
      <c r="AA12" s="630"/>
      <c r="AB12" s="722" t="str">
        <f>IF(Z12="","",IF(Z12&lt;=2000,"達成","未達成"))</f>
        <v/>
      </c>
      <c r="AC12" s="723"/>
      <c r="AD12" s="609"/>
      <c r="AE12" s="633"/>
      <c r="AF12" s="633"/>
      <c r="AG12" s="633"/>
      <c r="AH12" s="610"/>
      <c r="AI12" s="609"/>
      <c r="AJ12" s="633"/>
      <c r="AK12" s="610"/>
      <c r="AL12" s="726">
        <f>SUM($AD12:$AK12)</f>
        <v>0</v>
      </c>
      <c r="AM12" s="727"/>
      <c r="AN12" s="631"/>
      <c r="AO12" s="632"/>
    </row>
    <row r="13" spans="1:41" s="21" customFormat="1" ht="30" customHeight="1" thickBot="1" x14ac:dyDescent="0.25">
      <c r="A13" s="548" t="s">
        <v>42</v>
      </c>
      <c r="B13" s="580"/>
      <c r="C13" s="580"/>
      <c r="D13" s="580"/>
      <c r="E13" s="580"/>
      <c r="F13" s="580"/>
      <c r="G13" s="70" t="s">
        <v>43</v>
      </c>
      <c r="H13" s="734"/>
      <c r="I13" s="735"/>
      <c r="J13" s="732"/>
      <c r="K13" s="733"/>
      <c r="L13" s="732"/>
      <c r="M13" s="733"/>
      <c r="N13" s="732"/>
      <c r="O13" s="733"/>
      <c r="P13" s="732"/>
      <c r="Q13" s="733"/>
      <c r="R13" s="589">
        <f>SUM(H13:Q13)</f>
        <v>0</v>
      </c>
      <c r="S13" s="590"/>
      <c r="T13" s="22"/>
      <c r="V13" s="59">
        <v>5</v>
      </c>
      <c r="W13" s="657"/>
      <c r="X13" s="657"/>
      <c r="Y13" s="658"/>
      <c r="Z13" s="720"/>
      <c r="AA13" s="721"/>
      <c r="AB13" s="724" t="str">
        <f>IF(Z13="","",IF(Z13&lt;=2000,"達成","未達成"))</f>
        <v/>
      </c>
      <c r="AC13" s="725"/>
      <c r="AD13" s="659"/>
      <c r="AE13" s="660"/>
      <c r="AF13" s="661"/>
      <c r="AG13" s="660"/>
      <c r="AH13" s="661"/>
      <c r="AI13" s="660"/>
      <c r="AJ13" s="661"/>
      <c r="AK13" s="659"/>
      <c r="AL13" s="728">
        <f>SUM($AD13:$AK13)</f>
        <v>0</v>
      </c>
      <c r="AM13" s="729"/>
      <c r="AN13" s="646"/>
      <c r="AO13" s="647"/>
    </row>
    <row r="14" spans="1:41" s="21" customFormat="1" ht="30" customHeight="1" thickTop="1" thickBot="1" x14ac:dyDescent="0.25">
      <c r="A14" s="579" t="s">
        <v>44</v>
      </c>
      <c r="B14" s="580"/>
      <c r="C14" s="580"/>
      <c r="D14" s="580"/>
      <c r="E14" s="580"/>
      <c r="F14" s="580"/>
      <c r="G14" s="24"/>
      <c r="H14" s="591">
        <f>IF(H13="",,(H12-H13)/H12)</f>
        <v>0</v>
      </c>
      <c r="I14" s="592"/>
      <c r="J14" s="592">
        <f>IF(J13="",,(J12-J13)/J12)</f>
        <v>0</v>
      </c>
      <c r="K14" s="592"/>
      <c r="L14" s="592">
        <f>IF(L13="",,(L12-L13)/L12)</f>
        <v>0</v>
      </c>
      <c r="M14" s="592"/>
      <c r="N14" s="592">
        <f>IF(N13="",,(N12-N13)/N12)</f>
        <v>0</v>
      </c>
      <c r="O14" s="592"/>
      <c r="P14" s="592"/>
      <c r="Q14" s="592"/>
      <c r="R14" s="592" t="str">
        <f>IFERROR(IF(R13="",,(R12-R13)/R12),"")</f>
        <v/>
      </c>
      <c r="S14" s="592"/>
      <c r="T14" s="22"/>
      <c r="V14" s="648" t="s">
        <v>74</v>
      </c>
      <c r="W14" s="649"/>
      <c r="X14" s="649"/>
      <c r="Y14" s="650"/>
      <c r="Z14" s="712">
        <f>SUM(Z9:AA13)</f>
        <v>0</v>
      </c>
      <c r="AA14" s="713"/>
      <c r="AB14" s="736" t="s">
        <v>75</v>
      </c>
      <c r="AC14" s="737"/>
      <c r="AD14" s="653">
        <f>SUM(AD9:AE13)</f>
        <v>0</v>
      </c>
      <c r="AE14" s="654"/>
      <c r="AF14" s="655">
        <f>SUM(AF9:AG13)</f>
        <v>0</v>
      </c>
      <c r="AG14" s="654"/>
      <c r="AH14" s="655">
        <f>SUM(AH9:AI13)</f>
        <v>0</v>
      </c>
      <c r="AI14" s="654"/>
      <c r="AJ14" s="655">
        <f>SUM(AJ9:AK13)</f>
        <v>0</v>
      </c>
      <c r="AK14" s="656"/>
      <c r="AL14" s="716">
        <f>SUM(AL9:AM13)</f>
        <v>0</v>
      </c>
      <c r="AM14" s="717"/>
      <c r="AN14" s="662"/>
      <c r="AO14" s="663"/>
    </row>
    <row r="15" spans="1:41" s="21" customFormat="1" ht="30" customHeight="1" thickBot="1" x14ac:dyDescent="0.25">
      <c r="A15" s="579" t="s">
        <v>45</v>
      </c>
      <c r="B15" s="580"/>
      <c r="C15" s="580"/>
      <c r="D15" s="580"/>
      <c r="E15" s="580"/>
      <c r="F15" s="580"/>
      <c r="G15" s="24"/>
      <c r="H15" s="671"/>
      <c r="I15" s="672"/>
      <c r="J15" s="672"/>
      <c r="K15" s="672"/>
      <c r="L15" s="672"/>
      <c r="M15" s="672"/>
      <c r="N15" s="672"/>
      <c r="O15" s="672"/>
      <c r="P15" s="672"/>
      <c r="Q15" s="672"/>
      <c r="R15" s="589">
        <f>SUM(H15:Q15)</f>
        <v>0</v>
      </c>
      <c r="S15" s="590"/>
      <c r="T15" s="22"/>
      <c r="V15" s="705" t="s">
        <v>76</v>
      </c>
      <c r="W15" s="706"/>
      <c r="X15" s="706"/>
      <c r="Y15" s="707"/>
      <c r="Z15" s="714" t="str">
        <f>IF(ISERROR(AVERAGE(Z$9:AA$13)),"",AVERAGE(Z$9:AA$13))</f>
        <v/>
      </c>
      <c r="AA15" s="715"/>
      <c r="AB15" s="739"/>
      <c r="AC15" s="740"/>
      <c r="AD15" s="710" t="str">
        <f>IF(ISERROR(AVERAGE(AD$9:AE$13)),"",AVERAGE(AD$9:AE$13))</f>
        <v/>
      </c>
      <c r="AE15" s="711"/>
      <c r="AF15" s="710" t="str">
        <f t="shared" ref="AF15" si="0">IF(ISERROR(AVERAGE(AF$9:AG$13)),"",AVERAGE(AF$9:AG$13))</f>
        <v/>
      </c>
      <c r="AG15" s="711"/>
      <c r="AH15" s="710" t="str">
        <f t="shared" ref="AH15" si="1">IF(ISERROR(AVERAGE(AH$9:AI$13)),"",AVERAGE(AH$9:AI$13))</f>
        <v/>
      </c>
      <c r="AI15" s="711"/>
      <c r="AJ15" s="710" t="str">
        <f>IF(ISERROR(AVERAGE(AJ$9:AK$13)),"",AVERAGE(AJ$9:AK$13))</f>
        <v/>
      </c>
      <c r="AK15" s="711"/>
      <c r="AL15" s="718" t="str">
        <f>IF(ISERROR(AL14/COUNTA(AD9:AD13)),"",AL14/COUNTA(AD9:AD13))</f>
        <v/>
      </c>
      <c r="AM15" s="719"/>
      <c r="AN15" s="694"/>
      <c r="AO15" s="695"/>
    </row>
    <row r="16" spans="1:41" s="21" customFormat="1" ht="30" customHeight="1" thickTop="1" x14ac:dyDescent="0.2">
      <c r="A16" s="548" t="s">
        <v>60</v>
      </c>
      <c r="B16" s="580"/>
      <c r="C16" s="580"/>
      <c r="D16" s="580"/>
      <c r="E16" s="580"/>
      <c r="F16" s="580"/>
      <c r="G16" s="70" t="s">
        <v>46</v>
      </c>
      <c r="H16" s="664"/>
      <c r="I16" s="665"/>
      <c r="J16" s="665"/>
      <c r="K16" s="665"/>
      <c r="L16" s="665"/>
      <c r="M16" s="665"/>
      <c r="N16" s="665"/>
      <c r="O16" s="665"/>
      <c r="P16" s="665"/>
      <c r="Q16" s="666"/>
      <c r="R16" s="738"/>
      <c r="S16" s="738"/>
      <c r="T16" s="22"/>
      <c r="V16" s="696" t="s">
        <v>77</v>
      </c>
      <c r="W16" s="697"/>
      <c r="X16" s="697"/>
      <c r="Y16" s="698"/>
      <c r="Z16" s="699" t="s">
        <v>78</v>
      </c>
      <c r="AA16" s="700"/>
      <c r="AB16" s="701"/>
      <c r="AC16" s="702"/>
      <c r="AD16" s="703"/>
      <c r="AE16" s="704"/>
      <c r="AF16" s="30"/>
      <c r="AG16" s="30"/>
      <c r="AH16" s="30"/>
      <c r="AI16" s="30"/>
      <c r="AJ16" s="31"/>
      <c r="AK16" s="31"/>
      <c r="AL16" s="20"/>
      <c r="AM16" s="20"/>
      <c r="AN16" s="20"/>
      <c r="AO16" s="20"/>
    </row>
    <row r="17" spans="1:42" s="21" customFormat="1" ht="30" customHeight="1" x14ac:dyDescent="0.2">
      <c r="A17" s="548" t="s">
        <v>91</v>
      </c>
      <c r="B17" s="580"/>
      <c r="C17" s="580"/>
      <c r="D17" s="580"/>
      <c r="E17" s="580"/>
      <c r="F17" s="580"/>
      <c r="G17" s="70" t="s">
        <v>87</v>
      </c>
      <c r="H17" s="664"/>
      <c r="I17" s="665"/>
      <c r="J17" s="665"/>
      <c r="K17" s="665"/>
      <c r="L17" s="665"/>
      <c r="M17" s="665"/>
      <c r="N17" s="665"/>
      <c r="O17" s="665"/>
      <c r="P17" s="665"/>
      <c r="Q17" s="666"/>
      <c r="R17" s="738"/>
      <c r="S17" s="738"/>
      <c r="T17" s="22"/>
      <c r="V17" s="34"/>
      <c r="W17" s="36"/>
      <c r="X17" s="36"/>
      <c r="Y17" s="36"/>
      <c r="Z17" s="37"/>
      <c r="AA17" s="37"/>
      <c r="AB17" s="38"/>
      <c r="AC17" s="38"/>
      <c r="AD17" s="39"/>
      <c r="AE17" s="39"/>
      <c r="AF17" s="39"/>
      <c r="AG17" s="39"/>
      <c r="AH17" s="39"/>
      <c r="AI17" s="39"/>
      <c r="AJ17" s="39"/>
      <c r="AK17" s="39"/>
      <c r="AL17" s="39"/>
      <c r="AM17" s="39"/>
      <c r="AN17" s="40"/>
      <c r="AO17" s="40"/>
    </row>
    <row r="18" spans="1:42" s="21" customFormat="1" ht="30" customHeight="1" x14ac:dyDescent="0.2">
      <c r="A18" s="579" t="s">
        <v>94</v>
      </c>
      <c r="B18" s="580"/>
      <c r="C18" s="580"/>
      <c r="D18" s="580"/>
      <c r="E18" s="580"/>
      <c r="F18" s="580"/>
      <c r="G18" s="70" t="s">
        <v>49</v>
      </c>
      <c r="H18" s="743">
        <f>SUM(H13:Q13)+H16+H17</f>
        <v>0</v>
      </c>
      <c r="I18" s="744"/>
      <c r="J18" s="745"/>
      <c r="K18" s="745"/>
      <c r="L18" s="745"/>
      <c r="M18" s="745"/>
      <c r="N18" s="745"/>
      <c r="O18" s="745"/>
      <c r="P18" s="745"/>
      <c r="Q18" s="746"/>
      <c r="R18" s="738"/>
      <c r="S18" s="738"/>
      <c r="T18" s="22"/>
      <c r="V18" s="34"/>
      <c r="W18" s="36"/>
      <c r="X18" s="36"/>
      <c r="Y18" s="36"/>
      <c r="Z18" s="37"/>
      <c r="AA18" s="37"/>
      <c r="AB18" s="38"/>
      <c r="AC18" s="38"/>
      <c r="AD18" s="39"/>
      <c r="AE18" s="39"/>
      <c r="AF18" s="39"/>
      <c r="AG18" s="39"/>
      <c r="AH18" s="39"/>
      <c r="AI18" s="39"/>
      <c r="AJ18" s="39"/>
      <c r="AK18" s="39"/>
      <c r="AL18" s="39"/>
      <c r="AM18" s="39"/>
      <c r="AN18" s="40"/>
      <c r="AO18" s="40"/>
    </row>
    <row r="19" spans="1:42" s="21" customFormat="1" ht="30" customHeight="1" thickBot="1" x14ac:dyDescent="0.25">
      <c r="A19" s="548" t="s">
        <v>47</v>
      </c>
      <c r="B19" s="580"/>
      <c r="C19" s="580"/>
      <c r="D19" s="580"/>
      <c r="E19" s="580"/>
      <c r="F19" s="580"/>
      <c r="G19" s="70" t="s">
        <v>58</v>
      </c>
      <c r="H19" s="634"/>
      <c r="I19" s="635"/>
      <c r="J19" s="636"/>
      <c r="K19" s="636"/>
      <c r="L19" s="636"/>
      <c r="M19" s="636"/>
      <c r="N19" s="636"/>
      <c r="O19" s="636"/>
      <c r="P19" s="636"/>
      <c r="Q19" s="637"/>
      <c r="R19" s="738"/>
      <c r="S19" s="738"/>
      <c r="T19" s="22" t="s">
        <v>48</v>
      </c>
      <c r="V19" s="81" t="s">
        <v>240</v>
      </c>
      <c r="W19" s="82"/>
      <c r="X19" s="82"/>
      <c r="Y19" s="82"/>
      <c r="Z19" s="83"/>
      <c r="AA19" s="83"/>
      <c r="AB19" s="83"/>
      <c r="AC19" s="84"/>
      <c r="AD19" s="84"/>
      <c r="AE19" s="84"/>
      <c r="AF19" s="85"/>
      <c r="AG19" s="85"/>
      <c r="AH19" s="85"/>
      <c r="AI19" s="85"/>
      <c r="AJ19" s="86"/>
      <c r="AK19" s="86"/>
      <c r="AL19" s="87"/>
      <c r="AM19" s="87"/>
      <c r="AN19" s="87"/>
      <c r="AO19" s="107"/>
      <c r="AP19" s="40"/>
    </row>
    <row r="20" spans="1:42" s="21" customFormat="1" ht="30" customHeight="1" thickTop="1" x14ac:dyDescent="0.2">
      <c r="A20" s="548" t="s">
        <v>61</v>
      </c>
      <c r="B20" s="580"/>
      <c r="C20" s="580"/>
      <c r="D20" s="580"/>
      <c r="E20" s="580"/>
      <c r="F20" s="580"/>
      <c r="G20" s="35" t="s">
        <v>88</v>
      </c>
      <c r="H20" s="634"/>
      <c r="I20" s="635"/>
      <c r="J20" s="635"/>
      <c r="K20" s="635"/>
      <c r="L20" s="635"/>
      <c r="M20" s="635"/>
      <c r="N20" s="635"/>
      <c r="O20" s="635"/>
      <c r="P20" s="635"/>
      <c r="Q20" s="639"/>
      <c r="R20" s="748"/>
      <c r="S20" s="749"/>
      <c r="T20" s="673"/>
      <c r="V20" s="88" t="s">
        <v>241</v>
      </c>
      <c r="W20" s="37"/>
      <c r="X20" s="38"/>
      <c r="Y20" s="38"/>
      <c r="Z20" s="747">
        <f>AG21</f>
        <v>0</v>
      </c>
      <c r="AA20" s="747"/>
      <c r="AB20" s="89"/>
      <c r="AC20" s="89"/>
      <c r="AD20" s="90"/>
      <c r="AE20" s="91"/>
      <c r="AF20" s="37" t="s">
        <v>236</v>
      </c>
      <c r="AG20" s="37"/>
      <c r="AH20" s="38"/>
      <c r="AI20" s="38"/>
      <c r="AJ20" s="89"/>
      <c r="AK20" s="741"/>
      <c r="AL20" s="741"/>
      <c r="AM20" s="742"/>
      <c r="AO20" s="76"/>
    </row>
    <row r="21" spans="1:42" s="21" customFormat="1" ht="30" customHeight="1" x14ac:dyDescent="0.2">
      <c r="A21" s="677" t="s">
        <v>93</v>
      </c>
      <c r="B21" s="678"/>
      <c r="C21" s="678"/>
      <c r="D21" s="678"/>
      <c r="E21" s="678"/>
      <c r="F21" s="678"/>
      <c r="G21" s="35"/>
      <c r="H21" s="679">
        <f>SUM(H12:Q12)-H18+H19-H20</f>
        <v>0</v>
      </c>
      <c r="I21" s="680"/>
      <c r="J21" s="681"/>
      <c r="K21" s="681"/>
      <c r="L21" s="681"/>
      <c r="M21" s="681"/>
      <c r="N21" s="681"/>
      <c r="O21" s="681"/>
      <c r="P21" s="681"/>
      <c r="Q21" s="682"/>
      <c r="R21" s="738"/>
      <c r="S21" s="738"/>
      <c r="T21" s="673"/>
      <c r="V21" s="92" t="s">
        <v>226</v>
      </c>
      <c r="W21" s="93" t="s">
        <v>242</v>
      </c>
      <c r="X21" s="147">
        <f>H21</f>
        <v>0</v>
      </c>
      <c r="Y21" s="94" t="s">
        <v>243</v>
      </c>
      <c r="Z21" s="95" t="s">
        <v>244</v>
      </c>
      <c r="AA21" s="103"/>
      <c r="AB21" s="96" t="s">
        <v>245</v>
      </c>
      <c r="AC21" s="91" t="s">
        <v>246</v>
      </c>
      <c r="AD21" s="545"/>
      <c r="AE21" s="545"/>
      <c r="AF21" s="21" t="s">
        <v>254</v>
      </c>
      <c r="AG21" s="541">
        <f>X21+AA21-AD21</f>
        <v>0</v>
      </c>
      <c r="AH21" s="541"/>
      <c r="AI21" s="38"/>
      <c r="AJ21" s="89"/>
      <c r="AK21" s="546"/>
      <c r="AL21" s="546"/>
      <c r="AM21" s="546"/>
      <c r="AO21" s="76"/>
    </row>
    <row r="22" spans="1:42" s="21" customFormat="1" ht="30" customHeight="1" x14ac:dyDescent="0.2">
      <c r="A22" s="562" t="s">
        <v>80</v>
      </c>
      <c r="B22" s="683" t="s">
        <v>50</v>
      </c>
      <c r="C22" s="580"/>
      <c r="D22" s="580"/>
      <c r="E22" s="580"/>
      <c r="F22" s="580"/>
      <c r="G22" s="69" t="s">
        <v>92</v>
      </c>
      <c r="H22" s="684">
        <f>SUM(H15:Q15)-H23-H24</f>
        <v>0</v>
      </c>
      <c r="I22" s="685"/>
      <c r="J22" s="685"/>
      <c r="K22" s="685"/>
      <c r="L22" s="685"/>
      <c r="M22" s="55" t="s">
        <v>62</v>
      </c>
      <c r="N22" s="55"/>
      <c r="O22" s="56"/>
      <c r="P22" s="56" t="s">
        <v>63</v>
      </c>
      <c r="Q22" s="57"/>
      <c r="R22" s="688"/>
      <c r="S22" s="689"/>
      <c r="T22" s="673" t="s">
        <v>52</v>
      </c>
      <c r="V22" s="543" t="s">
        <v>253</v>
      </c>
      <c r="W22" s="544"/>
      <c r="X22" s="544"/>
      <c r="Y22" s="544"/>
      <c r="Z22" s="544"/>
      <c r="AA22" s="542">
        <f>AL14</f>
        <v>0</v>
      </c>
      <c r="AB22" s="542"/>
      <c r="AC22" s="97" t="s">
        <v>126</v>
      </c>
      <c r="AD22" s="89"/>
      <c r="AE22" s="89"/>
      <c r="AF22" s="37" t="s">
        <v>237</v>
      </c>
      <c r="AG22" s="37"/>
      <c r="AH22" s="38"/>
      <c r="AI22" s="38"/>
      <c r="AJ22" s="89"/>
      <c r="AK22" s="526"/>
      <c r="AL22" s="526"/>
      <c r="AM22" s="526"/>
      <c r="AN22" s="77"/>
      <c r="AO22" s="78"/>
    </row>
    <row r="23" spans="1:42" s="21" customFormat="1" ht="30" customHeight="1" x14ac:dyDescent="0.2">
      <c r="A23" s="686"/>
      <c r="B23" s="690" t="s">
        <v>51</v>
      </c>
      <c r="C23" s="691"/>
      <c r="D23" s="691"/>
      <c r="E23" s="691"/>
      <c r="F23" s="691"/>
      <c r="G23" s="70" t="s">
        <v>95</v>
      </c>
      <c r="H23" s="675"/>
      <c r="I23" s="676"/>
      <c r="J23" s="676"/>
      <c r="K23" s="676"/>
      <c r="L23" s="676"/>
      <c r="M23" s="55" t="s">
        <v>62</v>
      </c>
      <c r="N23" s="55"/>
      <c r="O23" s="56"/>
      <c r="P23" s="56" t="s">
        <v>63</v>
      </c>
      <c r="Q23" s="57"/>
      <c r="R23" s="642"/>
      <c r="S23" s="643"/>
      <c r="T23" s="673"/>
      <c r="V23" s="527" t="s">
        <v>247</v>
      </c>
      <c r="W23" s="528"/>
      <c r="X23" s="528"/>
      <c r="Y23" s="531" t="s">
        <v>248</v>
      </c>
      <c r="Z23" s="98" t="s">
        <v>249</v>
      </c>
      <c r="AA23" s="533" t="s">
        <v>238</v>
      </c>
      <c r="AB23" s="730"/>
      <c r="AC23" s="537" t="s">
        <v>20</v>
      </c>
      <c r="AD23" s="539" t="s">
        <v>250</v>
      </c>
      <c r="AE23" s="99" t="s">
        <v>239</v>
      </c>
      <c r="AF23" s="99"/>
      <c r="AG23" s="99"/>
      <c r="AH23" s="99"/>
      <c r="AI23" s="100"/>
      <c r="AJ23" s="100"/>
      <c r="AK23" s="100"/>
      <c r="AL23" s="73"/>
      <c r="AM23" s="73"/>
      <c r="AO23" s="76"/>
    </row>
    <row r="24" spans="1:42" ht="30" customHeight="1" x14ac:dyDescent="0.2">
      <c r="A24" s="687"/>
      <c r="B24" s="674" t="s">
        <v>53</v>
      </c>
      <c r="C24" s="580"/>
      <c r="D24" s="580"/>
      <c r="E24" s="580"/>
      <c r="F24" s="580"/>
      <c r="G24" s="70" t="s">
        <v>96</v>
      </c>
      <c r="H24" s="675"/>
      <c r="I24" s="676"/>
      <c r="J24" s="676"/>
      <c r="K24" s="676"/>
      <c r="L24" s="676"/>
      <c r="M24" s="55" t="s">
        <v>62</v>
      </c>
      <c r="N24" s="55"/>
      <c r="O24" s="56"/>
      <c r="P24" s="56" t="s">
        <v>63</v>
      </c>
      <c r="Q24" s="57"/>
      <c r="R24" s="644"/>
      <c r="S24" s="645"/>
      <c r="V24" s="529"/>
      <c r="W24" s="530"/>
      <c r="X24" s="530"/>
      <c r="Y24" s="532"/>
      <c r="Z24" s="101" t="s">
        <v>251</v>
      </c>
      <c r="AA24" s="534"/>
      <c r="AB24" s="731"/>
      <c r="AC24" s="538"/>
      <c r="AD24" s="540"/>
      <c r="AE24" s="141" t="str">
        <f>IFERROR((Z20+AA22)*AK20/AK22/AB23,"")</f>
        <v/>
      </c>
      <c r="AF24" s="142"/>
      <c r="AG24" s="142"/>
      <c r="AH24" s="142"/>
      <c r="AI24" s="102"/>
      <c r="AJ24" s="102"/>
      <c r="AK24" s="102"/>
      <c r="AL24" s="77"/>
      <c r="AM24" s="77"/>
      <c r="AN24" s="77"/>
      <c r="AO24" s="106"/>
      <c r="AP24" s="21"/>
    </row>
    <row r="25" spans="1:42" ht="30" customHeight="1" x14ac:dyDescent="0.2">
      <c r="A25" s="34" t="s">
        <v>54</v>
      </c>
      <c r="V25" s="105" t="s">
        <v>255</v>
      </c>
      <c r="W25" s="32"/>
      <c r="X25" s="32"/>
      <c r="Y25" s="32"/>
      <c r="Z25" s="32"/>
      <c r="AA25" s="33"/>
      <c r="AB25" s="75"/>
      <c r="AC25" s="54"/>
      <c r="AD25" s="75"/>
      <c r="AE25" s="75"/>
      <c r="AF25" s="75"/>
      <c r="AG25" s="75"/>
      <c r="AH25" s="75"/>
      <c r="AI25" s="75"/>
      <c r="AJ25" s="21"/>
      <c r="AK25" s="21"/>
      <c r="AL25" s="21"/>
      <c r="AM25" s="21"/>
      <c r="AN25" s="21"/>
      <c r="AO25" s="21"/>
      <c r="AP25" s="21"/>
    </row>
    <row r="26" spans="1:42" ht="30" customHeight="1" x14ac:dyDescent="0.2">
      <c r="A26" s="34" t="s">
        <v>55</v>
      </c>
      <c r="B26" s="23"/>
      <c r="C26" s="23"/>
      <c r="D26" s="23"/>
      <c r="E26" s="23"/>
      <c r="F26" s="23"/>
      <c r="G26" s="23"/>
      <c r="H26" s="23"/>
      <c r="I26" s="23"/>
      <c r="J26" s="23"/>
      <c r="K26" s="23"/>
      <c r="L26" s="23"/>
      <c r="M26" s="23"/>
      <c r="N26" s="23"/>
      <c r="O26" s="23"/>
      <c r="P26" s="23"/>
      <c r="Q26" s="23"/>
      <c r="R26" s="23"/>
      <c r="S26" s="23"/>
      <c r="V26" s="520"/>
      <c r="W26" s="521"/>
      <c r="X26" s="521"/>
      <c r="Y26" s="521"/>
      <c r="Z26" s="521"/>
      <c r="AA26" s="521"/>
      <c r="AB26" s="521"/>
      <c r="AC26" s="521"/>
      <c r="AD26" s="521"/>
      <c r="AE26" s="521"/>
      <c r="AF26" s="521"/>
      <c r="AG26" s="521"/>
      <c r="AH26" s="521"/>
      <c r="AI26" s="521"/>
      <c r="AJ26" s="521"/>
      <c r="AK26" s="521"/>
      <c r="AL26" s="521"/>
      <c r="AM26" s="521"/>
      <c r="AN26" s="521"/>
      <c r="AO26" s="522"/>
      <c r="AP26" s="21"/>
    </row>
    <row r="27" spans="1:42" ht="30" customHeight="1" x14ac:dyDescent="0.2">
      <c r="A27" s="34" t="s">
        <v>56</v>
      </c>
      <c r="B27" s="23"/>
      <c r="C27" s="23"/>
      <c r="D27" s="23"/>
      <c r="E27" s="23"/>
      <c r="F27" s="23"/>
      <c r="G27" s="23"/>
      <c r="H27" s="23"/>
      <c r="I27" s="23"/>
      <c r="J27" s="23"/>
      <c r="K27" s="23"/>
      <c r="L27" s="23"/>
      <c r="M27" s="23"/>
      <c r="N27" s="23"/>
      <c r="O27" s="23"/>
      <c r="P27" s="23"/>
      <c r="Q27" s="23"/>
      <c r="R27" s="23"/>
      <c r="S27" s="23"/>
      <c r="V27" s="523"/>
      <c r="W27" s="524"/>
      <c r="X27" s="524"/>
      <c r="Y27" s="524"/>
      <c r="Z27" s="524"/>
      <c r="AA27" s="524"/>
      <c r="AB27" s="524"/>
      <c r="AC27" s="524"/>
      <c r="AD27" s="524"/>
      <c r="AE27" s="524"/>
      <c r="AF27" s="524"/>
      <c r="AG27" s="524"/>
      <c r="AH27" s="524"/>
      <c r="AI27" s="524"/>
      <c r="AJ27" s="524"/>
      <c r="AK27" s="524"/>
      <c r="AL27" s="524"/>
      <c r="AM27" s="524"/>
      <c r="AN27" s="524"/>
      <c r="AO27" s="525"/>
      <c r="AP27" s="21"/>
    </row>
    <row r="28" spans="1:42" x14ac:dyDescent="0.2">
      <c r="A28" s="25"/>
      <c r="B28" s="23"/>
      <c r="C28" s="23"/>
      <c r="D28" s="23"/>
      <c r="E28" s="23"/>
      <c r="F28" s="23"/>
      <c r="G28" s="23"/>
      <c r="H28" s="23">
        <f>H8/10*H9*T1</f>
        <v>0</v>
      </c>
      <c r="I28" s="23"/>
      <c r="J28" s="23"/>
      <c r="K28" s="23"/>
      <c r="L28" s="23"/>
      <c r="M28" s="23"/>
      <c r="N28" s="23"/>
      <c r="O28" s="23"/>
      <c r="P28" s="23"/>
      <c r="Q28" s="23"/>
      <c r="R28" s="23"/>
      <c r="S28" s="23"/>
    </row>
    <row r="29" spans="1:42" x14ac:dyDescent="0.2">
      <c r="H29" s="20">
        <f>H8/10*H9</f>
        <v>0</v>
      </c>
      <c r="I29" s="20">
        <f t="shared" ref="I29:Q29" si="2">I8/10*I9</f>
        <v>0</v>
      </c>
      <c r="J29" s="20">
        <f t="shared" si="2"/>
        <v>0</v>
      </c>
      <c r="K29" s="20">
        <f t="shared" si="2"/>
        <v>0</v>
      </c>
      <c r="L29" s="20">
        <f t="shared" si="2"/>
        <v>0</v>
      </c>
      <c r="M29" s="20">
        <f t="shared" si="2"/>
        <v>0</v>
      </c>
      <c r="N29" s="20">
        <f t="shared" si="2"/>
        <v>0</v>
      </c>
      <c r="O29" s="20">
        <f t="shared" si="2"/>
        <v>0</v>
      </c>
      <c r="P29" s="20">
        <f t="shared" si="2"/>
        <v>0</v>
      </c>
      <c r="Q29" s="20">
        <f t="shared" si="2"/>
        <v>0</v>
      </c>
    </row>
  </sheetData>
  <mergeCells count="195">
    <mergeCell ref="Z11:AA11"/>
    <mergeCell ref="Z12:AA12"/>
    <mergeCell ref="Z13:AA13"/>
    <mergeCell ref="AB10:AC10"/>
    <mergeCell ref="AB11:AC11"/>
    <mergeCell ref="AB12:AC12"/>
    <mergeCell ref="AB13:AC13"/>
    <mergeCell ref="AL10:AM10"/>
    <mergeCell ref="AL11:AM11"/>
    <mergeCell ref="AL12:AM12"/>
    <mergeCell ref="AL13:AM13"/>
    <mergeCell ref="AD11:AE11"/>
    <mergeCell ref="AF12:AG12"/>
    <mergeCell ref="AH12:AI12"/>
    <mergeCell ref="AJ12:AK12"/>
    <mergeCell ref="B24:F24"/>
    <mergeCell ref="H24:L24"/>
    <mergeCell ref="T20:T21"/>
    <mergeCell ref="B22:F22"/>
    <mergeCell ref="H22:L22"/>
    <mergeCell ref="R22:S22"/>
    <mergeCell ref="A20:F20"/>
    <mergeCell ref="H20:Q20"/>
    <mergeCell ref="R20:S20"/>
    <mergeCell ref="A21:F21"/>
    <mergeCell ref="H21:Q21"/>
    <mergeCell ref="R21:S21"/>
    <mergeCell ref="AK20:AM20"/>
    <mergeCell ref="AG21:AH21"/>
    <mergeCell ref="AK21:AM21"/>
    <mergeCell ref="AK22:AM22"/>
    <mergeCell ref="A17:F17"/>
    <mergeCell ref="H17:Q17"/>
    <mergeCell ref="R17:S17"/>
    <mergeCell ref="A18:F18"/>
    <mergeCell ref="H18:Q18"/>
    <mergeCell ref="R18:S18"/>
    <mergeCell ref="A19:F19"/>
    <mergeCell ref="H19:Q19"/>
    <mergeCell ref="R19:S19"/>
    <mergeCell ref="A22:A24"/>
    <mergeCell ref="B23:F23"/>
    <mergeCell ref="H23:L23"/>
    <mergeCell ref="R23:S24"/>
    <mergeCell ref="Z20:AA20"/>
    <mergeCell ref="V22:Z22"/>
    <mergeCell ref="AA22:AB22"/>
    <mergeCell ref="V23:X24"/>
    <mergeCell ref="Y23:Y24"/>
    <mergeCell ref="AA23:AA24"/>
    <mergeCell ref="T22:T23"/>
    <mergeCell ref="AN15:AO15"/>
    <mergeCell ref="A16:F16"/>
    <mergeCell ref="H16:Q16"/>
    <mergeCell ref="R16:S16"/>
    <mergeCell ref="V16:Y16"/>
    <mergeCell ref="Z16:AB16"/>
    <mergeCell ref="P15:Q15"/>
    <mergeCell ref="R15:S15"/>
    <mergeCell ref="V15:Y15"/>
    <mergeCell ref="AB15:AC15"/>
    <mergeCell ref="AD15:AE15"/>
    <mergeCell ref="AC16:AE16"/>
    <mergeCell ref="A15:F15"/>
    <mergeCell ref="H15:I15"/>
    <mergeCell ref="J15:K15"/>
    <mergeCell ref="L15:M15"/>
    <mergeCell ref="N15:O15"/>
    <mergeCell ref="AF15:AG15"/>
    <mergeCell ref="AH15:AI15"/>
    <mergeCell ref="Z15:AA15"/>
    <mergeCell ref="AJ15:AK15"/>
    <mergeCell ref="AL15:AM15"/>
    <mergeCell ref="A13:F13"/>
    <mergeCell ref="H13:I13"/>
    <mergeCell ref="J13:K13"/>
    <mergeCell ref="L13:M13"/>
    <mergeCell ref="N13:O13"/>
    <mergeCell ref="P14:Q14"/>
    <mergeCell ref="R14:S14"/>
    <mergeCell ref="V14:Y14"/>
    <mergeCell ref="AF13:AG13"/>
    <mergeCell ref="AD13:AE13"/>
    <mergeCell ref="AF14:AG14"/>
    <mergeCell ref="AB14:AC14"/>
    <mergeCell ref="AD14:AE14"/>
    <mergeCell ref="A14:F14"/>
    <mergeCell ref="H14:I14"/>
    <mergeCell ref="J14:K14"/>
    <mergeCell ref="L14:M14"/>
    <mergeCell ref="Z14:AA14"/>
    <mergeCell ref="AN12:AO12"/>
    <mergeCell ref="AD12:AE12"/>
    <mergeCell ref="N14:O14"/>
    <mergeCell ref="P13:Q13"/>
    <mergeCell ref="R13:S13"/>
    <mergeCell ref="W13:Y13"/>
    <mergeCell ref="AH13:AI13"/>
    <mergeCell ref="AJ13:AK13"/>
    <mergeCell ref="AN13:AO13"/>
    <mergeCell ref="AH14:AI14"/>
    <mergeCell ref="AJ14:AK14"/>
    <mergeCell ref="AN14:AO14"/>
    <mergeCell ref="AL14:AM14"/>
    <mergeCell ref="AN10:AO10"/>
    <mergeCell ref="AD10:AE10"/>
    <mergeCell ref="N9:O9"/>
    <mergeCell ref="P9:Q9"/>
    <mergeCell ref="A12:F12"/>
    <mergeCell ref="H12:I12"/>
    <mergeCell ref="J12:K12"/>
    <mergeCell ref="L12:M12"/>
    <mergeCell ref="N12:O12"/>
    <mergeCell ref="P11:Q11"/>
    <mergeCell ref="R11:S11"/>
    <mergeCell ref="W11:Y11"/>
    <mergeCell ref="A11:F11"/>
    <mergeCell ref="H11:I11"/>
    <mergeCell ref="J11:K11"/>
    <mergeCell ref="L11:M11"/>
    <mergeCell ref="N11:O11"/>
    <mergeCell ref="P12:Q12"/>
    <mergeCell ref="R12:S12"/>
    <mergeCell ref="W12:Y12"/>
    <mergeCell ref="AF11:AG11"/>
    <mergeCell ref="AH11:AI11"/>
    <mergeCell ref="AJ11:AK11"/>
    <mergeCell ref="AN11:AO11"/>
    <mergeCell ref="AN8:AO8"/>
    <mergeCell ref="Z8:AA8"/>
    <mergeCell ref="AB8:AC8"/>
    <mergeCell ref="AD8:AE8"/>
    <mergeCell ref="AN9:AO9"/>
    <mergeCell ref="J8:K8"/>
    <mergeCell ref="L8:M8"/>
    <mergeCell ref="N8:O8"/>
    <mergeCell ref="AJ9:AK9"/>
    <mergeCell ref="AL9:AM9"/>
    <mergeCell ref="AF8:AG8"/>
    <mergeCell ref="AH9:AI9"/>
    <mergeCell ref="P8:Q8"/>
    <mergeCell ref="R8:S8"/>
    <mergeCell ref="AB9:AC9"/>
    <mergeCell ref="AD9:AE9"/>
    <mergeCell ref="AF9:AG9"/>
    <mergeCell ref="Z9:AA9"/>
    <mergeCell ref="R9:S9"/>
    <mergeCell ref="W9:Y9"/>
    <mergeCell ref="J9:K9"/>
    <mergeCell ref="L9:M9"/>
    <mergeCell ref="A8:B9"/>
    <mergeCell ref="C8:F8"/>
    <mergeCell ref="H8:I8"/>
    <mergeCell ref="AF10:AG10"/>
    <mergeCell ref="AH10:AI10"/>
    <mergeCell ref="AJ10:AK10"/>
    <mergeCell ref="AH8:AI8"/>
    <mergeCell ref="AJ8:AK8"/>
    <mergeCell ref="AL8:AM8"/>
    <mergeCell ref="A10:B10"/>
    <mergeCell ref="C10:F10"/>
    <mergeCell ref="H10:I10"/>
    <mergeCell ref="J10:K10"/>
    <mergeCell ref="L10:M10"/>
    <mergeCell ref="N10:O10"/>
    <mergeCell ref="P10:Q10"/>
    <mergeCell ref="R10:S10"/>
    <mergeCell ref="W10:Y10"/>
    <mergeCell ref="C9:F9"/>
    <mergeCell ref="H9:I9"/>
    <mergeCell ref="Z10:AA10"/>
    <mergeCell ref="V26:AO27"/>
    <mergeCell ref="A1:S1"/>
    <mergeCell ref="B3:E3"/>
    <mergeCell ref="F3:G3"/>
    <mergeCell ref="H3:Q3"/>
    <mergeCell ref="R3:S3"/>
    <mergeCell ref="B4:E4"/>
    <mergeCell ref="F4:G4"/>
    <mergeCell ref="H4:Q4"/>
    <mergeCell ref="R4:S4"/>
    <mergeCell ref="A7:G7"/>
    <mergeCell ref="H7:I7"/>
    <mergeCell ref="J7:K7"/>
    <mergeCell ref="L7:M7"/>
    <mergeCell ref="N7:O7"/>
    <mergeCell ref="P7:Q7"/>
    <mergeCell ref="AB23:AB24"/>
    <mergeCell ref="AC23:AC24"/>
    <mergeCell ref="AD23:AD24"/>
    <mergeCell ref="AD21:AE21"/>
    <mergeCell ref="R7:S7"/>
    <mergeCell ref="V7:Y8"/>
    <mergeCell ref="Z7:AC7"/>
    <mergeCell ref="AD7:AO7"/>
  </mergeCells>
  <phoneticPr fontId="2"/>
  <conditionalFormatting sqref="F4:G4">
    <cfRule type="expression" dxfId="6" priority="7" stopIfTrue="1">
      <formula>$B$4=""</formula>
    </cfRule>
    <cfRule type="cellIs" dxfId="5" priority="8" stopIfTrue="1" operator="equal">
      <formula>""</formula>
    </cfRule>
  </conditionalFormatting>
  <conditionalFormatting sqref="H7">
    <cfRule type="expression" priority="11" stopIfTrue="1">
      <formula>$H$4=""</formula>
    </cfRule>
    <cfRule type="cellIs" dxfId="4" priority="12" stopIfTrue="1" operator="equal">
      <formula>""</formula>
    </cfRule>
  </conditionalFormatting>
  <conditionalFormatting sqref="H11 J11 L11 N11:Q11">
    <cfRule type="expression" priority="4" stopIfTrue="1">
      <formula>H$7=""</formula>
    </cfRule>
    <cfRule type="cellIs" dxfId="3" priority="5" stopIfTrue="1" operator="equal">
      <formula>""</formula>
    </cfRule>
  </conditionalFormatting>
  <conditionalFormatting sqref="H8:N9 P8:P9">
    <cfRule type="expression" priority="6" stopIfTrue="1">
      <formula>H$7=""</formula>
    </cfRule>
  </conditionalFormatting>
  <conditionalFormatting sqref="H4:Q4">
    <cfRule type="expression" dxfId="2" priority="9" stopIfTrue="1">
      <formula>$F$4=""</formula>
    </cfRule>
    <cfRule type="cellIs" dxfId="1" priority="10" stopIfTrue="1" operator="equal">
      <formula>""</formula>
    </cfRule>
  </conditionalFormatting>
  <conditionalFormatting sqref="AB9:AB13">
    <cfRule type="cellIs" dxfId="0" priority="1" stopIfTrue="1" operator="equal">
      <formula>"未達成"</formula>
    </cfRule>
  </conditionalFormatting>
  <printOptions horizontalCentered="1" verticalCentered="1"/>
  <pageMargins left="0.51181102362204722" right="0.35433070866141736" top="0.19685039370078741" bottom="0.31496062992125984" header="0.23622047244094491" footer="0.31496062992125984"/>
  <pageSetup paperSize="9" scale="6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3"/>
  <sheetViews>
    <sheetView view="pageBreakPreview" zoomScale="90" zoomScaleNormal="100" zoomScaleSheetLayoutView="90" workbookViewId="0">
      <selection activeCell="F6" sqref="F6"/>
    </sheetView>
  </sheetViews>
  <sheetFormatPr defaultRowHeight="12" x14ac:dyDescent="0.2"/>
  <cols>
    <col min="1" max="1" width="5" style="160" customWidth="1"/>
    <col min="2" max="2" width="28.33203125" style="34" customWidth="1"/>
    <col min="3" max="3" width="15.83203125" style="34" customWidth="1"/>
    <col min="4" max="4" width="5.33203125" style="34" customWidth="1"/>
    <col min="5" max="6" width="15.83203125" style="34" customWidth="1"/>
    <col min="7" max="7" width="5.33203125" style="34" customWidth="1"/>
    <col min="8" max="8" width="15.83203125" style="34" customWidth="1"/>
    <col min="9" max="9" width="3.33203125" style="161" customWidth="1"/>
    <col min="10" max="10" width="4.83203125" style="160" customWidth="1"/>
    <col min="11" max="11" width="28.33203125" style="34" customWidth="1"/>
    <col min="12" max="12" width="15.83203125" style="34" customWidth="1"/>
    <col min="13" max="13" width="5.33203125" style="34" customWidth="1"/>
    <col min="14" max="15" width="15.83203125" style="34" customWidth="1"/>
    <col min="16" max="16" width="5.33203125" style="34" customWidth="1"/>
    <col min="17" max="17" width="15.83203125" style="34" customWidth="1"/>
    <col min="18" max="18" width="14.83203125" style="34" customWidth="1"/>
    <col min="19" max="260" width="9.33203125" style="34"/>
    <col min="261" max="261" width="6.5" style="34" customWidth="1"/>
    <col min="262" max="266" width="6.6640625" style="34" customWidth="1"/>
    <col min="267" max="268" width="7.83203125" style="34" customWidth="1"/>
    <col min="269" max="269" width="5.5" style="34" customWidth="1"/>
    <col min="270" max="270" width="14.83203125" style="34" customWidth="1"/>
    <col min="271" max="272" width="7.83203125" style="34" customWidth="1"/>
    <col min="273" max="273" width="5.5" style="34" customWidth="1"/>
    <col min="274" max="274" width="14.83203125" style="34" customWidth="1"/>
    <col min="275" max="516" width="9.33203125" style="34"/>
    <col min="517" max="517" width="6.5" style="34" customWidth="1"/>
    <col min="518" max="522" width="6.6640625" style="34" customWidth="1"/>
    <col min="523" max="524" width="7.83203125" style="34" customWidth="1"/>
    <col min="525" max="525" width="5.5" style="34" customWidth="1"/>
    <col min="526" max="526" width="14.83203125" style="34" customWidth="1"/>
    <col min="527" max="528" width="7.83203125" style="34" customWidth="1"/>
    <col min="529" max="529" width="5.5" style="34" customWidth="1"/>
    <col min="530" max="530" width="14.83203125" style="34" customWidth="1"/>
    <col min="531" max="772" width="9.33203125" style="34"/>
    <col min="773" max="773" width="6.5" style="34" customWidth="1"/>
    <col min="774" max="778" width="6.6640625" style="34" customWidth="1"/>
    <col min="779" max="780" width="7.83203125" style="34" customWidth="1"/>
    <col min="781" max="781" width="5.5" style="34" customWidth="1"/>
    <col min="782" max="782" width="14.83203125" style="34" customWidth="1"/>
    <col min="783" max="784" width="7.83203125" style="34" customWidth="1"/>
    <col min="785" max="785" width="5.5" style="34" customWidth="1"/>
    <col min="786" max="786" width="14.83203125" style="34" customWidth="1"/>
    <col min="787" max="1028" width="9.33203125" style="34"/>
    <col min="1029" max="1029" width="6.5" style="34" customWidth="1"/>
    <col min="1030" max="1034" width="6.6640625" style="34" customWidth="1"/>
    <col min="1035" max="1036" width="7.83203125" style="34" customWidth="1"/>
    <col min="1037" max="1037" width="5.5" style="34" customWidth="1"/>
    <col min="1038" max="1038" width="14.83203125" style="34" customWidth="1"/>
    <col min="1039" max="1040" width="7.83203125" style="34" customWidth="1"/>
    <col min="1041" max="1041" width="5.5" style="34" customWidth="1"/>
    <col min="1042" max="1042" width="14.83203125" style="34" customWidth="1"/>
    <col min="1043" max="1284" width="9.33203125" style="34"/>
    <col min="1285" max="1285" width="6.5" style="34" customWidth="1"/>
    <col min="1286" max="1290" width="6.6640625" style="34" customWidth="1"/>
    <col min="1291" max="1292" width="7.83203125" style="34" customWidth="1"/>
    <col min="1293" max="1293" width="5.5" style="34" customWidth="1"/>
    <col min="1294" max="1294" width="14.83203125" style="34" customWidth="1"/>
    <col min="1295" max="1296" width="7.83203125" style="34" customWidth="1"/>
    <col min="1297" max="1297" width="5.5" style="34" customWidth="1"/>
    <col min="1298" max="1298" width="14.83203125" style="34" customWidth="1"/>
    <col min="1299" max="1540" width="9.33203125" style="34"/>
    <col min="1541" max="1541" width="6.5" style="34" customWidth="1"/>
    <col min="1542" max="1546" width="6.6640625" style="34" customWidth="1"/>
    <col min="1547" max="1548" width="7.83203125" style="34" customWidth="1"/>
    <col min="1549" max="1549" width="5.5" style="34" customWidth="1"/>
    <col min="1550" max="1550" width="14.83203125" style="34" customWidth="1"/>
    <col min="1551" max="1552" width="7.83203125" style="34" customWidth="1"/>
    <col min="1553" max="1553" width="5.5" style="34" customWidth="1"/>
    <col min="1554" max="1554" width="14.83203125" style="34" customWidth="1"/>
    <col min="1555" max="1796" width="9.33203125" style="34"/>
    <col min="1797" max="1797" width="6.5" style="34" customWidth="1"/>
    <col min="1798" max="1802" width="6.6640625" style="34" customWidth="1"/>
    <col min="1803" max="1804" width="7.83203125" style="34" customWidth="1"/>
    <col min="1805" max="1805" width="5.5" style="34" customWidth="1"/>
    <col min="1806" max="1806" width="14.83203125" style="34" customWidth="1"/>
    <col min="1807" max="1808" width="7.83203125" style="34" customWidth="1"/>
    <col min="1809" max="1809" width="5.5" style="34" customWidth="1"/>
    <col min="1810" max="1810" width="14.83203125" style="34" customWidth="1"/>
    <col min="1811" max="2052" width="9.33203125" style="34"/>
    <col min="2053" max="2053" width="6.5" style="34" customWidth="1"/>
    <col min="2054" max="2058" width="6.6640625" style="34" customWidth="1"/>
    <col min="2059" max="2060" width="7.83203125" style="34" customWidth="1"/>
    <col min="2061" max="2061" width="5.5" style="34" customWidth="1"/>
    <col min="2062" max="2062" width="14.83203125" style="34" customWidth="1"/>
    <col min="2063" max="2064" width="7.83203125" style="34" customWidth="1"/>
    <col min="2065" max="2065" width="5.5" style="34" customWidth="1"/>
    <col min="2066" max="2066" width="14.83203125" style="34" customWidth="1"/>
    <col min="2067" max="2308" width="9.33203125" style="34"/>
    <col min="2309" max="2309" width="6.5" style="34" customWidth="1"/>
    <col min="2310" max="2314" width="6.6640625" style="34" customWidth="1"/>
    <col min="2315" max="2316" width="7.83203125" style="34" customWidth="1"/>
    <col min="2317" max="2317" width="5.5" style="34" customWidth="1"/>
    <col min="2318" max="2318" width="14.83203125" style="34" customWidth="1"/>
    <col min="2319" max="2320" width="7.83203125" style="34" customWidth="1"/>
    <col min="2321" max="2321" width="5.5" style="34" customWidth="1"/>
    <col min="2322" max="2322" width="14.83203125" style="34" customWidth="1"/>
    <col min="2323" max="2564" width="9.33203125" style="34"/>
    <col min="2565" max="2565" width="6.5" style="34" customWidth="1"/>
    <col min="2566" max="2570" width="6.6640625" style="34" customWidth="1"/>
    <col min="2571" max="2572" width="7.83203125" style="34" customWidth="1"/>
    <col min="2573" max="2573" width="5.5" style="34" customWidth="1"/>
    <col min="2574" max="2574" width="14.83203125" style="34" customWidth="1"/>
    <col min="2575" max="2576" width="7.83203125" style="34" customWidth="1"/>
    <col min="2577" max="2577" width="5.5" style="34" customWidth="1"/>
    <col min="2578" max="2578" width="14.83203125" style="34" customWidth="1"/>
    <col min="2579" max="2820" width="9.33203125" style="34"/>
    <col min="2821" max="2821" width="6.5" style="34" customWidth="1"/>
    <col min="2822" max="2826" width="6.6640625" style="34" customWidth="1"/>
    <col min="2827" max="2828" width="7.83203125" style="34" customWidth="1"/>
    <col min="2829" max="2829" width="5.5" style="34" customWidth="1"/>
    <col min="2830" max="2830" width="14.83203125" style="34" customWidth="1"/>
    <col min="2831" max="2832" width="7.83203125" style="34" customWidth="1"/>
    <col min="2833" max="2833" width="5.5" style="34" customWidth="1"/>
    <col min="2834" max="2834" width="14.83203125" style="34" customWidth="1"/>
    <col min="2835" max="3076" width="9.33203125" style="34"/>
    <col min="3077" max="3077" width="6.5" style="34" customWidth="1"/>
    <col min="3078" max="3082" width="6.6640625" style="34" customWidth="1"/>
    <col min="3083" max="3084" width="7.83203125" style="34" customWidth="1"/>
    <col min="3085" max="3085" width="5.5" style="34" customWidth="1"/>
    <col min="3086" max="3086" width="14.83203125" style="34" customWidth="1"/>
    <col min="3087" max="3088" width="7.83203125" style="34" customWidth="1"/>
    <col min="3089" max="3089" width="5.5" style="34" customWidth="1"/>
    <col min="3090" max="3090" width="14.83203125" style="34" customWidth="1"/>
    <col min="3091" max="3332" width="9.33203125" style="34"/>
    <col min="3333" max="3333" width="6.5" style="34" customWidth="1"/>
    <col min="3334" max="3338" width="6.6640625" style="34" customWidth="1"/>
    <col min="3339" max="3340" width="7.83203125" style="34" customWidth="1"/>
    <col min="3341" max="3341" width="5.5" style="34" customWidth="1"/>
    <col min="3342" max="3342" width="14.83203125" style="34" customWidth="1"/>
    <col min="3343" max="3344" width="7.83203125" style="34" customWidth="1"/>
    <col min="3345" max="3345" width="5.5" style="34" customWidth="1"/>
    <col min="3346" max="3346" width="14.83203125" style="34" customWidth="1"/>
    <col min="3347" max="3588" width="9.33203125" style="34"/>
    <col min="3589" max="3589" width="6.5" style="34" customWidth="1"/>
    <col min="3590" max="3594" width="6.6640625" style="34" customWidth="1"/>
    <col min="3595" max="3596" width="7.83203125" style="34" customWidth="1"/>
    <col min="3597" max="3597" width="5.5" style="34" customWidth="1"/>
    <col min="3598" max="3598" width="14.83203125" style="34" customWidth="1"/>
    <col min="3599" max="3600" width="7.83203125" style="34" customWidth="1"/>
    <col min="3601" max="3601" width="5.5" style="34" customWidth="1"/>
    <col min="3602" max="3602" width="14.83203125" style="34" customWidth="1"/>
    <col min="3603" max="3844" width="9.33203125" style="34"/>
    <col min="3845" max="3845" width="6.5" style="34" customWidth="1"/>
    <col min="3846" max="3850" width="6.6640625" style="34" customWidth="1"/>
    <col min="3851" max="3852" width="7.83203125" style="34" customWidth="1"/>
    <col min="3853" max="3853" width="5.5" style="34" customWidth="1"/>
    <col min="3854" max="3854" width="14.83203125" style="34" customWidth="1"/>
    <col min="3855" max="3856" width="7.83203125" style="34" customWidth="1"/>
    <col min="3857" max="3857" width="5.5" style="34" customWidth="1"/>
    <col min="3858" max="3858" width="14.83203125" style="34" customWidth="1"/>
    <col min="3859" max="4100" width="9.33203125" style="34"/>
    <col min="4101" max="4101" width="6.5" style="34" customWidth="1"/>
    <col min="4102" max="4106" width="6.6640625" style="34" customWidth="1"/>
    <col min="4107" max="4108" width="7.83203125" style="34" customWidth="1"/>
    <col min="4109" max="4109" width="5.5" style="34" customWidth="1"/>
    <col min="4110" max="4110" width="14.83203125" style="34" customWidth="1"/>
    <col min="4111" max="4112" width="7.83203125" style="34" customWidth="1"/>
    <col min="4113" max="4113" width="5.5" style="34" customWidth="1"/>
    <col min="4114" max="4114" width="14.83203125" style="34" customWidth="1"/>
    <col min="4115" max="4356" width="9.33203125" style="34"/>
    <col min="4357" max="4357" width="6.5" style="34" customWidth="1"/>
    <col min="4358" max="4362" width="6.6640625" style="34" customWidth="1"/>
    <col min="4363" max="4364" width="7.83203125" style="34" customWidth="1"/>
    <col min="4365" max="4365" width="5.5" style="34" customWidth="1"/>
    <col min="4366" max="4366" width="14.83203125" style="34" customWidth="1"/>
    <col min="4367" max="4368" width="7.83203125" style="34" customWidth="1"/>
    <col min="4369" max="4369" width="5.5" style="34" customWidth="1"/>
    <col min="4370" max="4370" width="14.83203125" style="34" customWidth="1"/>
    <col min="4371" max="4612" width="9.33203125" style="34"/>
    <col min="4613" max="4613" width="6.5" style="34" customWidth="1"/>
    <col min="4614" max="4618" width="6.6640625" style="34" customWidth="1"/>
    <col min="4619" max="4620" width="7.83203125" style="34" customWidth="1"/>
    <col min="4621" max="4621" width="5.5" style="34" customWidth="1"/>
    <col min="4622" max="4622" width="14.83203125" style="34" customWidth="1"/>
    <col min="4623" max="4624" width="7.83203125" style="34" customWidth="1"/>
    <col min="4625" max="4625" width="5.5" style="34" customWidth="1"/>
    <col min="4626" max="4626" width="14.83203125" style="34" customWidth="1"/>
    <col min="4627" max="4868" width="9.33203125" style="34"/>
    <col min="4869" max="4869" width="6.5" style="34" customWidth="1"/>
    <col min="4870" max="4874" width="6.6640625" style="34" customWidth="1"/>
    <col min="4875" max="4876" width="7.83203125" style="34" customWidth="1"/>
    <col min="4877" max="4877" width="5.5" style="34" customWidth="1"/>
    <col min="4878" max="4878" width="14.83203125" style="34" customWidth="1"/>
    <col min="4879" max="4880" width="7.83203125" style="34" customWidth="1"/>
    <col min="4881" max="4881" width="5.5" style="34" customWidth="1"/>
    <col min="4882" max="4882" width="14.83203125" style="34" customWidth="1"/>
    <col min="4883" max="5124" width="9.33203125" style="34"/>
    <col min="5125" max="5125" width="6.5" style="34" customWidth="1"/>
    <col min="5126" max="5130" width="6.6640625" style="34" customWidth="1"/>
    <col min="5131" max="5132" width="7.83203125" style="34" customWidth="1"/>
    <col min="5133" max="5133" width="5.5" style="34" customWidth="1"/>
    <col min="5134" max="5134" width="14.83203125" style="34" customWidth="1"/>
    <col min="5135" max="5136" width="7.83203125" style="34" customWidth="1"/>
    <col min="5137" max="5137" width="5.5" style="34" customWidth="1"/>
    <col min="5138" max="5138" width="14.83203125" style="34" customWidth="1"/>
    <col min="5139" max="5380" width="9.33203125" style="34"/>
    <col min="5381" max="5381" width="6.5" style="34" customWidth="1"/>
    <col min="5382" max="5386" width="6.6640625" style="34" customWidth="1"/>
    <col min="5387" max="5388" width="7.83203125" style="34" customWidth="1"/>
    <col min="5389" max="5389" width="5.5" style="34" customWidth="1"/>
    <col min="5390" max="5390" width="14.83203125" style="34" customWidth="1"/>
    <col min="5391" max="5392" width="7.83203125" style="34" customWidth="1"/>
    <col min="5393" max="5393" width="5.5" style="34" customWidth="1"/>
    <col min="5394" max="5394" width="14.83203125" style="34" customWidth="1"/>
    <col min="5395" max="5636" width="9.33203125" style="34"/>
    <col min="5637" max="5637" width="6.5" style="34" customWidth="1"/>
    <col min="5638" max="5642" width="6.6640625" style="34" customWidth="1"/>
    <col min="5643" max="5644" width="7.83203125" style="34" customWidth="1"/>
    <col min="5645" max="5645" width="5.5" style="34" customWidth="1"/>
    <col min="5646" max="5646" width="14.83203125" style="34" customWidth="1"/>
    <col min="5647" max="5648" width="7.83203125" style="34" customWidth="1"/>
    <col min="5649" max="5649" width="5.5" style="34" customWidth="1"/>
    <col min="5650" max="5650" width="14.83203125" style="34" customWidth="1"/>
    <col min="5651" max="5892" width="9.33203125" style="34"/>
    <col min="5893" max="5893" width="6.5" style="34" customWidth="1"/>
    <col min="5894" max="5898" width="6.6640625" style="34" customWidth="1"/>
    <col min="5899" max="5900" width="7.83203125" style="34" customWidth="1"/>
    <col min="5901" max="5901" width="5.5" style="34" customWidth="1"/>
    <col min="5902" max="5902" width="14.83203125" style="34" customWidth="1"/>
    <col min="5903" max="5904" width="7.83203125" style="34" customWidth="1"/>
    <col min="5905" max="5905" width="5.5" style="34" customWidth="1"/>
    <col min="5906" max="5906" width="14.83203125" style="34" customWidth="1"/>
    <col min="5907" max="6148" width="9.33203125" style="34"/>
    <col min="6149" max="6149" width="6.5" style="34" customWidth="1"/>
    <col min="6150" max="6154" width="6.6640625" style="34" customWidth="1"/>
    <col min="6155" max="6156" width="7.83203125" style="34" customWidth="1"/>
    <col min="6157" max="6157" width="5.5" style="34" customWidth="1"/>
    <col min="6158" max="6158" width="14.83203125" style="34" customWidth="1"/>
    <col min="6159" max="6160" width="7.83203125" style="34" customWidth="1"/>
    <col min="6161" max="6161" width="5.5" style="34" customWidth="1"/>
    <col min="6162" max="6162" width="14.83203125" style="34" customWidth="1"/>
    <col min="6163" max="6404" width="9.33203125" style="34"/>
    <col min="6405" max="6405" width="6.5" style="34" customWidth="1"/>
    <col min="6406" max="6410" width="6.6640625" style="34" customWidth="1"/>
    <col min="6411" max="6412" width="7.83203125" style="34" customWidth="1"/>
    <col min="6413" max="6413" width="5.5" style="34" customWidth="1"/>
    <col min="6414" max="6414" width="14.83203125" style="34" customWidth="1"/>
    <col min="6415" max="6416" width="7.83203125" style="34" customWidth="1"/>
    <col min="6417" max="6417" width="5.5" style="34" customWidth="1"/>
    <col min="6418" max="6418" width="14.83203125" style="34" customWidth="1"/>
    <col min="6419" max="6660" width="9.33203125" style="34"/>
    <col min="6661" max="6661" width="6.5" style="34" customWidth="1"/>
    <col min="6662" max="6666" width="6.6640625" style="34" customWidth="1"/>
    <col min="6667" max="6668" width="7.83203125" style="34" customWidth="1"/>
    <col min="6669" max="6669" width="5.5" style="34" customWidth="1"/>
    <col min="6670" max="6670" width="14.83203125" style="34" customWidth="1"/>
    <col min="6671" max="6672" width="7.83203125" style="34" customWidth="1"/>
    <col min="6673" max="6673" width="5.5" style="34" customWidth="1"/>
    <col min="6674" max="6674" width="14.83203125" style="34" customWidth="1"/>
    <col min="6675" max="6916" width="9.33203125" style="34"/>
    <col min="6917" max="6917" width="6.5" style="34" customWidth="1"/>
    <col min="6918" max="6922" width="6.6640625" style="34" customWidth="1"/>
    <col min="6923" max="6924" width="7.83203125" style="34" customWidth="1"/>
    <col min="6925" max="6925" width="5.5" style="34" customWidth="1"/>
    <col min="6926" max="6926" width="14.83203125" style="34" customWidth="1"/>
    <col min="6927" max="6928" width="7.83203125" style="34" customWidth="1"/>
    <col min="6929" max="6929" width="5.5" style="34" customWidth="1"/>
    <col min="6930" max="6930" width="14.83203125" style="34" customWidth="1"/>
    <col min="6931" max="7172" width="9.33203125" style="34"/>
    <col min="7173" max="7173" width="6.5" style="34" customWidth="1"/>
    <col min="7174" max="7178" width="6.6640625" style="34" customWidth="1"/>
    <col min="7179" max="7180" width="7.83203125" style="34" customWidth="1"/>
    <col min="7181" max="7181" width="5.5" style="34" customWidth="1"/>
    <col min="7182" max="7182" width="14.83203125" style="34" customWidth="1"/>
    <col min="7183" max="7184" width="7.83203125" style="34" customWidth="1"/>
    <col min="7185" max="7185" width="5.5" style="34" customWidth="1"/>
    <col min="7186" max="7186" width="14.83203125" style="34" customWidth="1"/>
    <col min="7187" max="7428" width="9.33203125" style="34"/>
    <col min="7429" max="7429" width="6.5" style="34" customWidth="1"/>
    <col min="7430" max="7434" width="6.6640625" style="34" customWidth="1"/>
    <col min="7435" max="7436" width="7.83203125" style="34" customWidth="1"/>
    <col min="7437" max="7437" width="5.5" style="34" customWidth="1"/>
    <col min="7438" max="7438" width="14.83203125" style="34" customWidth="1"/>
    <col min="7439" max="7440" width="7.83203125" style="34" customWidth="1"/>
    <col min="7441" max="7441" width="5.5" style="34" customWidth="1"/>
    <col min="7442" max="7442" width="14.83203125" style="34" customWidth="1"/>
    <col min="7443" max="7684" width="9.33203125" style="34"/>
    <col min="7685" max="7685" width="6.5" style="34" customWidth="1"/>
    <col min="7686" max="7690" width="6.6640625" style="34" customWidth="1"/>
    <col min="7691" max="7692" width="7.83203125" style="34" customWidth="1"/>
    <col min="7693" max="7693" width="5.5" style="34" customWidth="1"/>
    <col min="7694" max="7694" width="14.83203125" style="34" customWidth="1"/>
    <col min="7695" max="7696" width="7.83203125" style="34" customWidth="1"/>
    <col min="7697" max="7697" width="5.5" style="34" customWidth="1"/>
    <col min="7698" max="7698" width="14.83203125" style="34" customWidth="1"/>
    <col min="7699" max="7940" width="9.33203125" style="34"/>
    <col min="7941" max="7941" width="6.5" style="34" customWidth="1"/>
    <col min="7942" max="7946" width="6.6640625" style="34" customWidth="1"/>
    <col min="7947" max="7948" width="7.83203125" style="34" customWidth="1"/>
    <col min="7949" max="7949" width="5.5" style="34" customWidth="1"/>
    <col min="7950" max="7950" width="14.83203125" style="34" customWidth="1"/>
    <col min="7951" max="7952" width="7.83203125" style="34" customWidth="1"/>
    <col min="7953" max="7953" width="5.5" style="34" customWidth="1"/>
    <col min="7954" max="7954" width="14.83203125" style="34" customWidth="1"/>
    <col min="7955" max="8196" width="9.33203125" style="34"/>
    <col min="8197" max="8197" width="6.5" style="34" customWidth="1"/>
    <col min="8198" max="8202" width="6.6640625" style="34" customWidth="1"/>
    <col min="8203" max="8204" width="7.83203125" style="34" customWidth="1"/>
    <col min="8205" max="8205" width="5.5" style="34" customWidth="1"/>
    <col min="8206" max="8206" width="14.83203125" style="34" customWidth="1"/>
    <col min="8207" max="8208" width="7.83203125" style="34" customWidth="1"/>
    <col min="8209" max="8209" width="5.5" style="34" customWidth="1"/>
    <col min="8210" max="8210" width="14.83203125" style="34" customWidth="1"/>
    <col min="8211" max="8452" width="9.33203125" style="34"/>
    <col min="8453" max="8453" width="6.5" style="34" customWidth="1"/>
    <col min="8454" max="8458" width="6.6640625" style="34" customWidth="1"/>
    <col min="8459" max="8460" width="7.83203125" style="34" customWidth="1"/>
    <col min="8461" max="8461" width="5.5" style="34" customWidth="1"/>
    <col min="8462" max="8462" width="14.83203125" style="34" customWidth="1"/>
    <col min="8463" max="8464" width="7.83203125" style="34" customWidth="1"/>
    <col min="8465" max="8465" width="5.5" style="34" customWidth="1"/>
    <col min="8466" max="8466" width="14.83203125" style="34" customWidth="1"/>
    <col min="8467" max="8708" width="9.33203125" style="34"/>
    <col min="8709" max="8709" width="6.5" style="34" customWidth="1"/>
    <col min="8710" max="8714" width="6.6640625" style="34" customWidth="1"/>
    <col min="8715" max="8716" width="7.83203125" style="34" customWidth="1"/>
    <col min="8717" max="8717" width="5.5" style="34" customWidth="1"/>
    <col min="8718" max="8718" width="14.83203125" style="34" customWidth="1"/>
    <col min="8719" max="8720" width="7.83203125" style="34" customWidth="1"/>
    <col min="8721" max="8721" width="5.5" style="34" customWidth="1"/>
    <col min="8722" max="8722" width="14.83203125" style="34" customWidth="1"/>
    <col min="8723" max="8964" width="9.33203125" style="34"/>
    <col min="8965" max="8965" width="6.5" style="34" customWidth="1"/>
    <col min="8966" max="8970" width="6.6640625" style="34" customWidth="1"/>
    <col min="8971" max="8972" width="7.83203125" style="34" customWidth="1"/>
    <col min="8973" max="8973" width="5.5" style="34" customWidth="1"/>
    <col min="8974" max="8974" width="14.83203125" style="34" customWidth="1"/>
    <col min="8975" max="8976" width="7.83203125" style="34" customWidth="1"/>
    <col min="8977" max="8977" width="5.5" style="34" customWidth="1"/>
    <col min="8978" max="8978" width="14.83203125" style="34" customWidth="1"/>
    <col min="8979" max="9220" width="9.33203125" style="34"/>
    <col min="9221" max="9221" width="6.5" style="34" customWidth="1"/>
    <col min="9222" max="9226" width="6.6640625" style="34" customWidth="1"/>
    <col min="9227" max="9228" width="7.83203125" style="34" customWidth="1"/>
    <col min="9229" max="9229" width="5.5" style="34" customWidth="1"/>
    <col min="9230" max="9230" width="14.83203125" style="34" customWidth="1"/>
    <col min="9231" max="9232" width="7.83203125" style="34" customWidth="1"/>
    <col min="9233" max="9233" width="5.5" style="34" customWidth="1"/>
    <col min="9234" max="9234" width="14.83203125" style="34" customWidth="1"/>
    <col min="9235" max="9476" width="9.33203125" style="34"/>
    <col min="9477" max="9477" width="6.5" style="34" customWidth="1"/>
    <col min="9478" max="9482" width="6.6640625" style="34" customWidth="1"/>
    <col min="9483" max="9484" width="7.83203125" style="34" customWidth="1"/>
    <col min="9485" max="9485" width="5.5" style="34" customWidth="1"/>
    <col min="9486" max="9486" width="14.83203125" style="34" customWidth="1"/>
    <col min="9487" max="9488" width="7.83203125" style="34" customWidth="1"/>
    <col min="9489" max="9489" width="5.5" style="34" customWidth="1"/>
    <col min="9490" max="9490" width="14.83203125" style="34" customWidth="1"/>
    <col min="9491" max="9732" width="9.33203125" style="34"/>
    <col min="9733" max="9733" width="6.5" style="34" customWidth="1"/>
    <col min="9734" max="9738" width="6.6640625" style="34" customWidth="1"/>
    <col min="9739" max="9740" width="7.83203125" style="34" customWidth="1"/>
    <col min="9741" max="9741" width="5.5" style="34" customWidth="1"/>
    <col min="9742" max="9742" width="14.83203125" style="34" customWidth="1"/>
    <col min="9743" max="9744" width="7.83203125" style="34" customWidth="1"/>
    <col min="9745" max="9745" width="5.5" style="34" customWidth="1"/>
    <col min="9746" max="9746" width="14.83203125" style="34" customWidth="1"/>
    <col min="9747" max="9988" width="9.33203125" style="34"/>
    <col min="9989" max="9989" width="6.5" style="34" customWidth="1"/>
    <col min="9990" max="9994" width="6.6640625" style="34" customWidth="1"/>
    <col min="9995" max="9996" width="7.83203125" style="34" customWidth="1"/>
    <col min="9997" max="9997" width="5.5" style="34" customWidth="1"/>
    <col min="9998" max="9998" width="14.83203125" style="34" customWidth="1"/>
    <col min="9999" max="10000" width="7.83203125" style="34" customWidth="1"/>
    <col min="10001" max="10001" width="5.5" style="34" customWidth="1"/>
    <col min="10002" max="10002" width="14.83203125" style="34" customWidth="1"/>
    <col min="10003" max="10244" width="9.33203125" style="34"/>
    <col min="10245" max="10245" width="6.5" style="34" customWidth="1"/>
    <col min="10246" max="10250" width="6.6640625" style="34" customWidth="1"/>
    <col min="10251" max="10252" width="7.83203125" style="34" customWidth="1"/>
    <col min="10253" max="10253" width="5.5" style="34" customWidth="1"/>
    <col min="10254" max="10254" width="14.83203125" style="34" customWidth="1"/>
    <col min="10255" max="10256" width="7.83203125" style="34" customWidth="1"/>
    <col min="10257" max="10257" width="5.5" style="34" customWidth="1"/>
    <col min="10258" max="10258" width="14.83203125" style="34" customWidth="1"/>
    <col min="10259" max="10500" width="9.33203125" style="34"/>
    <col min="10501" max="10501" width="6.5" style="34" customWidth="1"/>
    <col min="10502" max="10506" width="6.6640625" style="34" customWidth="1"/>
    <col min="10507" max="10508" width="7.83203125" style="34" customWidth="1"/>
    <col min="10509" max="10509" width="5.5" style="34" customWidth="1"/>
    <col min="10510" max="10510" width="14.83203125" style="34" customWidth="1"/>
    <col min="10511" max="10512" width="7.83203125" style="34" customWidth="1"/>
    <col min="10513" max="10513" width="5.5" style="34" customWidth="1"/>
    <col min="10514" max="10514" width="14.83203125" style="34" customWidth="1"/>
    <col min="10515" max="10756" width="9.33203125" style="34"/>
    <col min="10757" max="10757" width="6.5" style="34" customWidth="1"/>
    <col min="10758" max="10762" width="6.6640625" style="34" customWidth="1"/>
    <col min="10763" max="10764" width="7.83203125" style="34" customWidth="1"/>
    <col min="10765" max="10765" width="5.5" style="34" customWidth="1"/>
    <col min="10766" max="10766" width="14.83203125" style="34" customWidth="1"/>
    <col min="10767" max="10768" width="7.83203125" style="34" customWidth="1"/>
    <col min="10769" max="10769" width="5.5" style="34" customWidth="1"/>
    <col min="10770" max="10770" width="14.83203125" style="34" customWidth="1"/>
    <col min="10771" max="11012" width="9.33203125" style="34"/>
    <col min="11013" max="11013" width="6.5" style="34" customWidth="1"/>
    <col min="11014" max="11018" width="6.6640625" style="34" customWidth="1"/>
    <col min="11019" max="11020" width="7.83203125" style="34" customWidth="1"/>
    <col min="11021" max="11021" width="5.5" style="34" customWidth="1"/>
    <col min="11022" max="11022" width="14.83203125" style="34" customWidth="1"/>
    <col min="11023" max="11024" width="7.83203125" style="34" customWidth="1"/>
    <col min="11025" max="11025" width="5.5" style="34" customWidth="1"/>
    <col min="11026" max="11026" width="14.83203125" style="34" customWidth="1"/>
    <col min="11027" max="11268" width="9.33203125" style="34"/>
    <col min="11269" max="11269" width="6.5" style="34" customWidth="1"/>
    <col min="11270" max="11274" width="6.6640625" style="34" customWidth="1"/>
    <col min="11275" max="11276" width="7.83203125" style="34" customWidth="1"/>
    <col min="11277" max="11277" width="5.5" style="34" customWidth="1"/>
    <col min="11278" max="11278" width="14.83203125" style="34" customWidth="1"/>
    <col min="11279" max="11280" width="7.83203125" style="34" customWidth="1"/>
    <col min="11281" max="11281" width="5.5" style="34" customWidth="1"/>
    <col min="11282" max="11282" width="14.83203125" style="34" customWidth="1"/>
    <col min="11283" max="11524" width="9.33203125" style="34"/>
    <col min="11525" max="11525" width="6.5" style="34" customWidth="1"/>
    <col min="11526" max="11530" width="6.6640625" style="34" customWidth="1"/>
    <col min="11531" max="11532" width="7.83203125" style="34" customWidth="1"/>
    <col min="11533" max="11533" width="5.5" style="34" customWidth="1"/>
    <col min="11534" max="11534" width="14.83203125" style="34" customWidth="1"/>
    <col min="11535" max="11536" width="7.83203125" style="34" customWidth="1"/>
    <col min="11537" max="11537" width="5.5" style="34" customWidth="1"/>
    <col min="11538" max="11538" width="14.83203125" style="34" customWidth="1"/>
    <col min="11539" max="11780" width="9.33203125" style="34"/>
    <col min="11781" max="11781" width="6.5" style="34" customWidth="1"/>
    <col min="11782" max="11786" width="6.6640625" style="34" customWidth="1"/>
    <col min="11787" max="11788" width="7.83203125" style="34" customWidth="1"/>
    <col min="11789" max="11789" width="5.5" style="34" customWidth="1"/>
    <col min="11790" max="11790" width="14.83203125" style="34" customWidth="1"/>
    <col min="11791" max="11792" width="7.83203125" style="34" customWidth="1"/>
    <col min="11793" max="11793" width="5.5" style="34" customWidth="1"/>
    <col min="11794" max="11794" width="14.83203125" style="34" customWidth="1"/>
    <col min="11795" max="12036" width="9.33203125" style="34"/>
    <col min="12037" max="12037" width="6.5" style="34" customWidth="1"/>
    <col min="12038" max="12042" width="6.6640625" style="34" customWidth="1"/>
    <col min="12043" max="12044" width="7.83203125" style="34" customWidth="1"/>
    <col min="12045" max="12045" width="5.5" style="34" customWidth="1"/>
    <col min="12046" max="12046" width="14.83203125" style="34" customWidth="1"/>
    <col min="12047" max="12048" width="7.83203125" style="34" customWidth="1"/>
    <col min="12049" max="12049" width="5.5" style="34" customWidth="1"/>
    <col min="12050" max="12050" width="14.83203125" style="34" customWidth="1"/>
    <col min="12051" max="12292" width="9.33203125" style="34"/>
    <col min="12293" max="12293" width="6.5" style="34" customWidth="1"/>
    <col min="12294" max="12298" width="6.6640625" style="34" customWidth="1"/>
    <col min="12299" max="12300" width="7.83203125" style="34" customWidth="1"/>
    <col min="12301" max="12301" width="5.5" style="34" customWidth="1"/>
    <col min="12302" max="12302" width="14.83203125" style="34" customWidth="1"/>
    <col min="12303" max="12304" width="7.83203125" style="34" customWidth="1"/>
    <col min="12305" max="12305" width="5.5" style="34" customWidth="1"/>
    <col min="12306" max="12306" width="14.83203125" style="34" customWidth="1"/>
    <col min="12307" max="12548" width="9.33203125" style="34"/>
    <col min="12549" max="12549" width="6.5" style="34" customWidth="1"/>
    <col min="12550" max="12554" width="6.6640625" style="34" customWidth="1"/>
    <col min="12555" max="12556" width="7.83203125" style="34" customWidth="1"/>
    <col min="12557" max="12557" width="5.5" style="34" customWidth="1"/>
    <col min="12558" max="12558" width="14.83203125" style="34" customWidth="1"/>
    <col min="12559" max="12560" width="7.83203125" style="34" customWidth="1"/>
    <col min="12561" max="12561" width="5.5" style="34" customWidth="1"/>
    <col min="12562" max="12562" width="14.83203125" style="34" customWidth="1"/>
    <col min="12563" max="12804" width="9.33203125" style="34"/>
    <col min="12805" max="12805" width="6.5" style="34" customWidth="1"/>
    <col min="12806" max="12810" width="6.6640625" style="34" customWidth="1"/>
    <col min="12811" max="12812" width="7.83203125" style="34" customWidth="1"/>
    <col min="12813" max="12813" width="5.5" style="34" customWidth="1"/>
    <col min="12814" max="12814" width="14.83203125" style="34" customWidth="1"/>
    <col min="12815" max="12816" width="7.83203125" style="34" customWidth="1"/>
    <col min="12817" max="12817" width="5.5" style="34" customWidth="1"/>
    <col min="12818" max="12818" width="14.83203125" style="34" customWidth="1"/>
    <col min="12819" max="13060" width="9.33203125" style="34"/>
    <col min="13061" max="13061" width="6.5" style="34" customWidth="1"/>
    <col min="13062" max="13066" width="6.6640625" style="34" customWidth="1"/>
    <col min="13067" max="13068" width="7.83203125" style="34" customWidth="1"/>
    <col min="13069" max="13069" width="5.5" style="34" customWidth="1"/>
    <col min="13070" max="13070" width="14.83203125" style="34" customWidth="1"/>
    <col min="13071" max="13072" width="7.83203125" style="34" customWidth="1"/>
    <col min="13073" max="13073" width="5.5" style="34" customWidth="1"/>
    <col min="13074" max="13074" width="14.83203125" style="34" customWidth="1"/>
    <col min="13075" max="13316" width="9.33203125" style="34"/>
    <col min="13317" max="13317" width="6.5" style="34" customWidth="1"/>
    <col min="13318" max="13322" width="6.6640625" style="34" customWidth="1"/>
    <col min="13323" max="13324" width="7.83203125" style="34" customWidth="1"/>
    <col min="13325" max="13325" width="5.5" style="34" customWidth="1"/>
    <col min="13326" max="13326" width="14.83203125" style="34" customWidth="1"/>
    <col min="13327" max="13328" width="7.83203125" style="34" customWidth="1"/>
    <col min="13329" max="13329" width="5.5" style="34" customWidth="1"/>
    <col min="13330" max="13330" width="14.83203125" style="34" customWidth="1"/>
    <col min="13331" max="13572" width="9.33203125" style="34"/>
    <col min="13573" max="13573" width="6.5" style="34" customWidth="1"/>
    <col min="13574" max="13578" width="6.6640625" style="34" customWidth="1"/>
    <col min="13579" max="13580" width="7.83203125" style="34" customWidth="1"/>
    <col min="13581" max="13581" width="5.5" style="34" customWidth="1"/>
    <col min="13582" max="13582" width="14.83203125" style="34" customWidth="1"/>
    <col min="13583" max="13584" width="7.83203125" style="34" customWidth="1"/>
    <col min="13585" max="13585" width="5.5" style="34" customWidth="1"/>
    <col min="13586" max="13586" width="14.83203125" style="34" customWidth="1"/>
    <col min="13587" max="13828" width="9.33203125" style="34"/>
    <col min="13829" max="13829" width="6.5" style="34" customWidth="1"/>
    <col min="13830" max="13834" width="6.6640625" style="34" customWidth="1"/>
    <col min="13835" max="13836" width="7.83203125" style="34" customWidth="1"/>
    <col min="13837" max="13837" width="5.5" style="34" customWidth="1"/>
    <col min="13838" max="13838" width="14.83203125" style="34" customWidth="1"/>
    <col min="13839" max="13840" width="7.83203125" style="34" customWidth="1"/>
    <col min="13841" max="13841" width="5.5" style="34" customWidth="1"/>
    <col min="13842" max="13842" width="14.83203125" style="34" customWidth="1"/>
    <col min="13843" max="14084" width="9.33203125" style="34"/>
    <col min="14085" max="14085" width="6.5" style="34" customWidth="1"/>
    <col min="14086" max="14090" width="6.6640625" style="34" customWidth="1"/>
    <col min="14091" max="14092" width="7.83203125" style="34" customWidth="1"/>
    <col min="14093" max="14093" width="5.5" style="34" customWidth="1"/>
    <col min="14094" max="14094" width="14.83203125" style="34" customWidth="1"/>
    <col min="14095" max="14096" width="7.83203125" style="34" customWidth="1"/>
    <col min="14097" max="14097" width="5.5" style="34" customWidth="1"/>
    <col min="14098" max="14098" width="14.83203125" style="34" customWidth="1"/>
    <col min="14099" max="14340" width="9.33203125" style="34"/>
    <col min="14341" max="14341" width="6.5" style="34" customWidth="1"/>
    <col min="14342" max="14346" width="6.6640625" style="34" customWidth="1"/>
    <col min="14347" max="14348" width="7.83203125" style="34" customWidth="1"/>
    <col min="14349" max="14349" width="5.5" style="34" customWidth="1"/>
    <col min="14350" max="14350" width="14.83203125" style="34" customWidth="1"/>
    <col min="14351" max="14352" width="7.83203125" style="34" customWidth="1"/>
    <col min="14353" max="14353" width="5.5" style="34" customWidth="1"/>
    <col min="14354" max="14354" width="14.83203125" style="34" customWidth="1"/>
    <col min="14355" max="14596" width="9.33203125" style="34"/>
    <col min="14597" max="14597" width="6.5" style="34" customWidth="1"/>
    <col min="14598" max="14602" width="6.6640625" style="34" customWidth="1"/>
    <col min="14603" max="14604" width="7.83203125" style="34" customWidth="1"/>
    <col min="14605" max="14605" width="5.5" style="34" customWidth="1"/>
    <col min="14606" max="14606" width="14.83203125" style="34" customWidth="1"/>
    <col min="14607" max="14608" width="7.83203125" style="34" customWidth="1"/>
    <col min="14609" max="14609" width="5.5" style="34" customWidth="1"/>
    <col min="14610" max="14610" width="14.83203125" style="34" customWidth="1"/>
    <col min="14611" max="14852" width="9.33203125" style="34"/>
    <col min="14853" max="14853" width="6.5" style="34" customWidth="1"/>
    <col min="14854" max="14858" width="6.6640625" style="34" customWidth="1"/>
    <col min="14859" max="14860" width="7.83203125" style="34" customWidth="1"/>
    <col min="14861" max="14861" width="5.5" style="34" customWidth="1"/>
    <col min="14862" max="14862" width="14.83203125" style="34" customWidth="1"/>
    <col min="14863" max="14864" width="7.83203125" style="34" customWidth="1"/>
    <col min="14865" max="14865" width="5.5" style="34" customWidth="1"/>
    <col min="14866" max="14866" width="14.83203125" style="34" customWidth="1"/>
    <col min="14867" max="15108" width="9.33203125" style="34"/>
    <col min="15109" max="15109" width="6.5" style="34" customWidth="1"/>
    <col min="15110" max="15114" width="6.6640625" style="34" customWidth="1"/>
    <col min="15115" max="15116" width="7.83203125" style="34" customWidth="1"/>
    <col min="15117" max="15117" width="5.5" style="34" customWidth="1"/>
    <col min="15118" max="15118" width="14.83203125" style="34" customWidth="1"/>
    <col min="15119" max="15120" width="7.83203125" style="34" customWidth="1"/>
    <col min="15121" max="15121" width="5.5" style="34" customWidth="1"/>
    <col min="15122" max="15122" width="14.83203125" style="34" customWidth="1"/>
    <col min="15123" max="15364" width="9.33203125" style="34"/>
    <col min="15365" max="15365" width="6.5" style="34" customWidth="1"/>
    <col min="15366" max="15370" width="6.6640625" style="34" customWidth="1"/>
    <col min="15371" max="15372" width="7.83203125" style="34" customWidth="1"/>
    <col min="15373" max="15373" width="5.5" style="34" customWidth="1"/>
    <col min="15374" max="15374" width="14.83203125" style="34" customWidth="1"/>
    <col min="15375" max="15376" width="7.83203125" style="34" customWidth="1"/>
    <col min="15377" max="15377" width="5.5" style="34" customWidth="1"/>
    <col min="15378" max="15378" width="14.83203125" style="34" customWidth="1"/>
    <col min="15379" max="15620" width="9.33203125" style="34"/>
    <col min="15621" max="15621" width="6.5" style="34" customWidth="1"/>
    <col min="15622" max="15626" width="6.6640625" style="34" customWidth="1"/>
    <col min="15627" max="15628" width="7.83203125" style="34" customWidth="1"/>
    <col min="15629" max="15629" width="5.5" style="34" customWidth="1"/>
    <col min="15630" max="15630" width="14.83203125" style="34" customWidth="1"/>
    <col min="15631" max="15632" width="7.83203125" style="34" customWidth="1"/>
    <col min="15633" max="15633" width="5.5" style="34" customWidth="1"/>
    <col min="15634" max="15634" width="14.83203125" style="34" customWidth="1"/>
    <col min="15635" max="15876" width="9.33203125" style="34"/>
    <col min="15877" max="15877" width="6.5" style="34" customWidth="1"/>
    <col min="15878" max="15882" width="6.6640625" style="34" customWidth="1"/>
    <col min="15883" max="15884" width="7.83203125" style="34" customWidth="1"/>
    <col min="15885" max="15885" width="5.5" style="34" customWidth="1"/>
    <col min="15886" max="15886" width="14.83203125" style="34" customWidth="1"/>
    <col min="15887" max="15888" width="7.83203125" style="34" customWidth="1"/>
    <col min="15889" max="15889" width="5.5" style="34" customWidth="1"/>
    <col min="15890" max="15890" width="14.83203125" style="34" customWidth="1"/>
    <col min="15891" max="16132" width="9.33203125" style="34"/>
    <col min="16133" max="16133" width="6.5" style="34" customWidth="1"/>
    <col min="16134" max="16138" width="6.6640625" style="34" customWidth="1"/>
    <col min="16139" max="16140" width="7.83203125" style="34" customWidth="1"/>
    <col min="16141" max="16141" width="5.5" style="34" customWidth="1"/>
    <col min="16142" max="16142" width="14.83203125" style="34" customWidth="1"/>
    <col min="16143" max="16144" width="7.83203125" style="34" customWidth="1"/>
    <col min="16145" max="16145" width="5.5" style="34" customWidth="1"/>
    <col min="16146" max="16146" width="14.83203125" style="34" customWidth="1"/>
    <col min="16147" max="16384" width="9.33203125" style="34"/>
  </cols>
  <sheetData>
    <row r="1" spans="1:18" ht="50.25" customHeight="1" x14ac:dyDescent="0.2">
      <c r="A1" s="750" t="s">
        <v>81</v>
      </c>
      <c r="B1" s="750"/>
      <c r="C1" s="750"/>
      <c r="D1" s="750"/>
      <c r="E1" s="750"/>
      <c r="F1" s="750"/>
      <c r="G1" s="750"/>
      <c r="H1" s="750"/>
      <c r="I1" s="750"/>
      <c r="J1" s="750"/>
      <c r="K1" s="750"/>
      <c r="L1" s="750"/>
      <c r="M1" s="750"/>
      <c r="N1" s="750"/>
      <c r="O1" s="750"/>
      <c r="P1" s="750"/>
      <c r="Q1" s="750"/>
      <c r="R1" s="47"/>
    </row>
    <row r="2" spans="1:18" ht="30" customHeight="1" x14ac:dyDescent="0.2">
      <c r="A2" s="751" t="s">
        <v>83</v>
      </c>
      <c r="B2" s="751"/>
      <c r="C2" s="752" t="s">
        <v>82</v>
      </c>
      <c r="D2" s="753"/>
      <c r="E2" s="753"/>
      <c r="F2" s="751" t="s">
        <v>97</v>
      </c>
      <c r="G2" s="751"/>
      <c r="H2" s="751"/>
      <c r="I2" s="48"/>
      <c r="J2" s="751" t="s">
        <v>83</v>
      </c>
      <c r="K2" s="751"/>
      <c r="L2" s="752" t="s">
        <v>82</v>
      </c>
      <c r="M2" s="753"/>
      <c r="N2" s="753"/>
      <c r="O2" s="751" t="s">
        <v>97</v>
      </c>
      <c r="P2" s="751"/>
      <c r="Q2" s="751"/>
      <c r="R2" s="49"/>
    </row>
    <row r="3" spans="1:18" ht="30" customHeight="1" x14ac:dyDescent="0.2">
      <c r="A3" s="751"/>
      <c r="B3" s="751"/>
      <c r="C3" s="45" t="s">
        <v>84</v>
      </c>
      <c r="D3" s="44" t="s">
        <v>85</v>
      </c>
      <c r="E3" s="45" t="s">
        <v>86</v>
      </c>
      <c r="F3" s="46" t="s">
        <v>84</v>
      </c>
      <c r="G3" s="44" t="s">
        <v>85</v>
      </c>
      <c r="H3" s="46" t="s">
        <v>86</v>
      </c>
      <c r="I3" s="148"/>
      <c r="J3" s="751"/>
      <c r="K3" s="751"/>
      <c r="L3" s="45" t="s">
        <v>84</v>
      </c>
      <c r="M3" s="44" t="s">
        <v>85</v>
      </c>
      <c r="N3" s="45" t="s">
        <v>86</v>
      </c>
      <c r="O3" s="46" t="s">
        <v>84</v>
      </c>
      <c r="P3" s="44" t="s">
        <v>85</v>
      </c>
      <c r="Q3" s="46" t="s">
        <v>86</v>
      </c>
      <c r="R3" s="50"/>
    </row>
    <row r="4" spans="1:18" ht="27" customHeight="1" x14ac:dyDescent="0.2">
      <c r="A4" s="149">
        <v>1</v>
      </c>
      <c r="B4" s="150"/>
      <c r="C4" s="51"/>
      <c r="D4" s="151"/>
      <c r="E4" s="152"/>
      <c r="F4" s="52"/>
      <c r="G4" s="151"/>
      <c r="H4" s="52"/>
      <c r="I4" s="153"/>
      <c r="J4" s="149">
        <v>21</v>
      </c>
      <c r="K4" s="150"/>
      <c r="L4" s="51"/>
      <c r="M4" s="151"/>
      <c r="N4" s="152"/>
      <c r="O4" s="52"/>
      <c r="P4" s="151"/>
      <c r="Q4" s="52"/>
      <c r="R4" s="154"/>
    </row>
    <row r="5" spans="1:18" ht="27" customHeight="1" x14ac:dyDescent="0.2">
      <c r="A5" s="149">
        <v>2</v>
      </c>
      <c r="B5" s="155"/>
      <c r="C5" s="51"/>
      <c r="D5" s="151"/>
      <c r="E5" s="152"/>
      <c r="F5" s="52"/>
      <c r="G5" s="151"/>
      <c r="H5" s="52"/>
      <c r="I5" s="148"/>
      <c r="J5" s="149">
        <v>22</v>
      </c>
      <c r="K5" s="155"/>
      <c r="L5" s="51"/>
      <c r="M5" s="151"/>
      <c r="N5" s="152"/>
      <c r="O5" s="52"/>
      <c r="P5" s="151"/>
      <c r="Q5" s="52"/>
      <c r="R5" s="154"/>
    </row>
    <row r="6" spans="1:18" ht="27" customHeight="1" x14ac:dyDescent="0.2">
      <c r="A6" s="149">
        <v>3</v>
      </c>
      <c r="B6" s="155"/>
      <c r="C6" s="51"/>
      <c r="D6" s="151"/>
      <c r="E6" s="152"/>
      <c r="F6" s="52"/>
      <c r="G6" s="151"/>
      <c r="H6" s="52"/>
      <c r="I6" s="148"/>
      <c r="J6" s="149">
        <v>23</v>
      </c>
      <c r="K6" s="155"/>
      <c r="L6" s="51"/>
      <c r="M6" s="151"/>
      <c r="N6" s="152"/>
      <c r="O6" s="52"/>
      <c r="P6" s="151"/>
      <c r="Q6" s="52"/>
      <c r="R6" s="154"/>
    </row>
    <row r="7" spans="1:18" ht="27" customHeight="1" x14ac:dyDescent="0.2">
      <c r="A7" s="149">
        <v>4</v>
      </c>
      <c r="B7" s="155"/>
      <c r="C7" s="51"/>
      <c r="D7" s="151"/>
      <c r="E7" s="152"/>
      <c r="F7" s="52"/>
      <c r="G7" s="151"/>
      <c r="H7" s="52"/>
      <c r="I7" s="148"/>
      <c r="J7" s="149">
        <v>24</v>
      </c>
      <c r="K7" s="155"/>
      <c r="L7" s="51"/>
      <c r="M7" s="151"/>
      <c r="N7" s="152"/>
      <c r="O7" s="52"/>
      <c r="P7" s="151"/>
      <c r="Q7" s="52"/>
      <c r="R7" s="154"/>
    </row>
    <row r="8" spans="1:18" ht="27" customHeight="1" x14ac:dyDescent="0.2">
      <c r="A8" s="149">
        <v>5</v>
      </c>
      <c r="B8" s="155"/>
      <c r="C8" s="51"/>
      <c r="D8" s="151"/>
      <c r="E8" s="152"/>
      <c r="F8" s="52"/>
      <c r="G8" s="151"/>
      <c r="H8" s="52"/>
      <c r="I8" s="148"/>
      <c r="J8" s="149">
        <v>25</v>
      </c>
      <c r="K8" s="155"/>
      <c r="L8" s="51"/>
      <c r="M8" s="151"/>
      <c r="N8" s="152"/>
      <c r="O8" s="52"/>
      <c r="P8" s="151"/>
      <c r="Q8" s="52"/>
      <c r="R8" s="154"/>
    </row>
    <row r="9" spans="1:18" ht="27" customHeight="1" x14ac:dyDescent="0.2">
      <c r="A9" s="149">
        <v>6</v>
      </c>
      <c r="B9" s="155"/>
      <c r="C9" s="51"/>
      <c r="D9" s="156"/>
      <c r="E9" s="152"/>
      <c r="F9" s="52"/>
      <c r="G9" s="156"/>
      <c r="H9" s="52"/>
      <c r="I9" s="148"/>
      <c r="J9" s="149">
        <v>26</v>
      </c>
      <c r="K9" s="155"/>
      <c r="L9" s="51"/>
      <c r="M9" s="156"/>
      <c r="N9" s="152"/>
      <c r="O9" s="52"/>
      <c r="P9" s="156"/>
      <c r="Q9" s="52"/>
      <c r="R9" s="154"/>
    </row>
    <row r="10" spans="1:18" ht="27" customHeight="1" x14ac:dyDescent="0.2">
      <c r="A10" s="149">
        <v>7</v>
      </c>
      <c r="B10" s="155"/>
      <c r="C10" s="51"/>
      <c r="D10" s="151"/>
      <c r="E10" s="152"/>
      <c r="F10" s="52"/>
      <c r="G10" s="151"/>
      <c r="H10" s="52"/>
      <c r="I10" s="148"/>
      <c r="J10" s="149">
        <v>27</v>
      </c>
      <c r="K10" s="155"/>
      <c r="L10" s="51"/>
      <c r="M10" s="151"/>
      <c r="N10" s="152"/>
      <c r="O10" s="52"/>
      <c r="P10" s="151"/>
      <c r="Q10" s="52"/>
      <c r="R10" s="154"/>
    </row>
    <row r="11" spans="1:18" ht="27" customHeight="1" x14ac:dyDescent="0.2">
      <c r="A11" s="149">
        <v>8</v>
      </c>
      <c r="B11" s="155"/>
      <c r="C11" s="51"/>
      <c r="D11" s="151"/>
      <c r="E11" s="152"/>
      <c r="F11" s="52"/>
      <c r="G11" s="151"/>
      <c r="H11" s="52"/>
      <c r="I11" s="148"/>
      <c r="J11" s="149">
        <v>28</v>
      </c>
      <c r="K11" s="155"/>
      <c r="L11" s="51"/>
      <c r="M11" s="151"/>
      <c r="N11" s="152"/>
      <c r="O11" s="52"/>
      <c r="P11" s="151"/>
      <c r="Q11" s="52"/>
      <c r="R11" s="154"/>
    </row>
    <row r="12" spans="1:18" ht="27" customHeight="1" x14ac:dyDescent="0.2">
      <c r="A12" s="149">
        <v>9</v>
      </c>
      <c r="B12" s="155"/>
      <c r="C12" s="51"/>
      <c r="D12" s="151"/>
      <c r="E12" s="157"/>
      <c r="F12" s="52"/>
      <c r="G12" s="151"/>
      <c r="H12" s="52"/>
      <c r="I12" s="148"/>
      <c r="J12" s="149">
        <v>29</v>
      </c>
      <c r="K12" s="155"/>
      <c r="L12" s="51"/>
      <c r="M12" s="151"/>
      <c r="N12" s="157"/>
      <c r="O12" s="52"/>
      <c r="P12" s="151"/>
      <c r="Q12" s="52"/>
      <c r="R12" s="154"/>
    </row>
    <row r="13" spans="1:18" ht="27" customHeight="1" x14ac:dyDescent="0.2">
      <c r="A13" s="149">
        <v>10</v>
      </c>
      <c r="B13" s="155"/>
      <c r="C13" s="51"/>
      <c r="D13" s="151"/>
      <c r="E13" s="157"/>
      <c r="F13" s="52"/>
      <c r="G13" s="151"/>
      <c r="H13" s="52"/>
      <c r="I13" s="148"/>
      <c r="J13" s="149">
        <v>30</v>
      </c>
      <c r="K13" s="155"/>
      <c r="L13" s="51"/>
      <c r="M13" s="151"/>
      <c r="N13" s="157"/>
      <c r="O13" s="52"/>
      <c r="P13" s="151"/>
      <c r="Q13" s="52"/>
      <c r="R13" s="154"/>
    </row>
    <row r="14" spans="1:18" ht="27" customHeight="1" x14ac:dyDescent="0.2">
      <c r="A14" s="149">
        <v>11</v>
      </c>
      <c r="B14" s="155"/>
      <c r="C14" s="51"/>
      <c r="D14" s="151"/>
      <c r="E14" s="152"/>
      <c r="F14" s="52"/>
      <c r="G14" s="151"/>
      <c r="H14" s="52"/>
      <c r="I14" s="148"/>
      <c r="J14" s="149">
        <v>31</v>
      </c>
      <c r="K14" s="155"/>
      <c r="L14" s="51"/>
      <c r="M14" s="151"/>
      <c r="N14" s="152"/>
      <c r="O14" s="52"/>
      <c r="P14" s="151"/>
      <c r="Q14" s="52"/>
      <c r="R14" s="154"/>
    </row>
    <row r="15" spans="1:18" ht="27" customHeight="1" x14ac:dyDescent="0.2">
      <c r="A15" s="149">
        <v>12</v>
      </c>
      <c r="B15" s="155"/>
      <c r="C15" s="158"/>
      <c r="D15" s="151"/>
      <c r="E15" s="157"/>
      <c r="F15" s="52"/>
      <c r="G15" s="151"/>
      <c r="H15" s="52"/>
      <c r="I15" s="148"/>
      <c r="J15" s="149">
        <v>32</v>
      </c>
      <c r="K15" s="155"/>
      <c r="L15" s="158"/>
      <c r="M15" s="151"/>
      <c r="N15" s="157"/>
      <c r="O15" s="52"/>
      <c r="P15" s="151"/>
      <c r="Q15" s="52"/>
      <c r="R15" s="154"/>
    </row>
    <row r="16" spans="1:18" ht="27" customHeight="1" x14ac:dyDescent="0.2">
      <c r="A16" s="149">
        <v>13</v>
      </c>
      <c r="B16" s="155"/>
      <c r="C16" s="51"/>
      <c r="D16" s="151"/>
      <c r="E16" s="157"/>
      <c r="F16" s="52"/>
      <c r="G16" s="151"/>
      <c r="H16" s="52"/>
      <c r="I16" s="148"/>
      <c r="J16" s="149">
        <v>33</v>
      </c>
      <c r="K16" s="155"/>
      <c r="L16" s="51"/>
      <c r="M16" s="151"/>
      <c r="N16" s="157"/>
      <c r="O16" s="52"/>
      <c r="P16" s="151"/>
      <c r="Q16" s="52"/>
      <c r="R16" s="154"/>
    </row>
    <row r="17" spans="1:18" ht="27" customHeight="1" x14ac:dyDescent="0.2">
      <c r="A17" s="149">
        <v>14</v>
      </c>
      <c r="B17" s="155"/>
      <c r="C17" s="159"/>
      <c r="D17" s="151"/>
      <c r="E17" s="157"/>
      <c r="F17" s="52"/>
      <c r="G17" s="151"/>
      <c r="H17" s="52"/>
      <c r="I17" s="148"/>
      <c r="J17" s="149">
        <v>34</v>
      </c>
      <c r="K17" s="155"/>
      <c r="L17" s="159"/>
      <c r="M17" s="151"/>
      <c r="N17" s="157"/>
      <c r="O17" s="52"/>
      <c r="P17" s="151"/>
      <c r="Q17" s="52"/>
      <c r="R17" s="154"/>
    </row>
    <row r="18" spans="1:18" ht="27" customHeight="1" x14ac:dyDescent="0.2">
      <c r="A18" s="149">
        <v>15</v>
      </c>
      <c r="B18" s="155"/>
      <c r="C18" s="159"/>
      <c r="D18" s="151"/>
      <c r="E18" s="157"/>
      <c r="F18" s="52"/>
      <c r="G18" s="151"/>
      <c r="H18" s="52"/>
      <c r="I18" s="148"/>
      <c r="J18" s="149">
        <v>35</v>
      </c>
      <c r="K18" s="155"/>
      <c r="L18" s="159"/>
      <c r="M18" s="151"/>
      <c r="N18" s="157"/>
      <c r="O18" s="52"/>
      <c r="P18" s="151"/>
      <c r="Q18" s="52"/>
      <c r="R18" s="154"/>
    </row>
    <row r="19" spans="1:18" ht="27" customHeight="1" x14ac:dyDescent="0.2">
      <c r="A19" s="149">
        <v>16</v>
      </c>
      <c r="B19" s="155"/>
      <c r="C19" s="159"/>
      <c r="D19" s="151"/>
      <c r="E19" s="157"/>
      <c r="F19" s="52"/>
      <c r="G19" s="151"/>
      <c r="H19" s="52"/>
      <c r="I19" s="148"/>
      <c r="J19" s="149">
        <v>36</v>
      </c>
      <c r="K19" s="155"/>
      <c r="L19" s="159"/>
      <c r="M19" s="151"/>
      <c r="N19" s="157"/>
      <c r="O19" s="52"/>
      <c r="P19" s="151"/>
      <c r="Q19" s="52"/>
      <c r="R19" s="154"/>
    </row>
    <row r="20" spans="1:18" ht="27" customHeight="1" x14ac:dyDescent="0.2">
      <c r="A20" s="149">
        <v>17</v>
      </c>
      <c r="B20" s="155"/>
      <c r="C20" s="159"/>
      <c r="D20" s="151"/>
      <c r="E20" s="157"/>
      <c r="F20" s="52"/>
      <c r="G20" s="151"/>
      <c r="H20" s="52"/>
      <c r="I20" s="148"/>
      <c r="J20" s="149">
        <v>37</v>
      </c>
      <c r="K20" s="155"/>
      <c r="L20" s="159"/>
      <c r="M20" s="151"/>
      <c r="N20" s="157"/>
      <c r="O20" s="52"/>
      <c r="P20" s="151"/>
      <c r="Q20" s="52"/>
      <c r="R20" s="154"/>
    </row>
    <row r="21" spans="1:18" ht="27" customHeight="1" x14ac:dyDescent="0.2">
      <c r="A21" s="149">
        <v>18</v>
      </c>
      <c r="B21" s="155"/>
      <c r="C21" s="159"/>
      <c r="D21" s="151"/>
      <c r="E21" s="157"/>
      <c r="F21" s="52"/>
      <c r="G21" s="151"/>
      <c r="H21" s="52"/>
      <c r="I21" s="148"/>
      <c r="J21" s="149">
        <v>38</v>
      </c>
      <c r="K21" s="155"/>
      <c r="L21" s="159"/>
      <c r="M21" s="151"/>
      <c r="N21" s="157"/>
      <c r="O21" s="52"/>
      <c r="P21" s="151"/>
      <c r="Q21" s="52"/>
      <c r="R21" s="154"/>
    </row>
    <row r="22" spans="1:18" ht="27" customHeight="1" x14ac:dyDescent="0.2">
      <c r="A22" s="149">
        <v>19</v>
      </c>
      <c r="B22" s="155"/>
      <c r="C22" s="159"/>
      <c r="D22" s="151"/>
      <c r="E22" s="157"/>
      <c r="F22" s="52"/>
      <c r="G22" s="151"/>
      <c r="H22" s="52"/>
      <c r="I22" s="148"/>
      <c r="J22" s="149">
        <v>39</v>
      </c>
      <c r="K22" s="155"/>
      <c r="L22" s="159"/>
      <c r="M22" s="151"/>
      <c r="N22" s="157"/>
      <c r="O22" s="52"/>
      <c r="P22" s="151"/>
      <c r="Q22" s="52"/>
      <c r="R22" s="154"/>
    </row>
    <row r="23" spans="1:18" ht="27" customHeight="1" x14ac:dyDescent="0.2">
      <c r="A23" s="149">
        <v>20</v>
      </c>
      <c r="B23" s="155"/>
      <c r="C23" s="51"/>
      <c r="D23" s="151"/>
      <c r="E23" s="157"/>
      <c r="F23" s="52"/>
      <c r="G23" s="151"/>
      <c r="H23" s="52"/>
      <c r="I23" s="148"/>
      <c r="J23" s="149">
        <v>40</v>
      </c>
      <c r="K23" s="155"/>
      <c r="L23" s="51"/>
      <c r="M23" s="151"/>
      <c r="N23" s="157"/>
      <c r="O23" s="52"/>
      <c r="P23" s="151"/>
      <c r="Q23" s="52"/>
      <c r="R23" s="154"/>
    </row>
  </sheetData>
  <mergeCells count="7">
    <mergeCell ref="A1:Q1"/>
    <mergeCell ref="A2:B3"/>
    <mergeCell ref="C2:E2"/>
    <mergeCell ref="F2:H2"/>
    <mergeCell ref="J2:K3"/>
    <mergeCell ref="L2:N2"/>
    <mergeCell ref="O2:Q2"/>
  </mergeCells>
  <phoneticPr fontId="2"/>
  <pageMargins left="0.55118110236220474" right="0.55118110236220474"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申請書１</vt:lpstr>
      <vt:lpstr>申請書２</vt:lpstr>
      <vt:lpstr>申請書３</vt:lpstr>
      <vt:lpstr>現在 (法人)</vt:lpstr>
      <vt:lpstr>目標(法人) </vt:lpstr>
      <vt:lpstr>【別紙】機械所有状況、目標</vt:lpstr>
      <vt:lpstr>'【別紙】機械所有状況、目標'!Print_Area</vt:lpstr>
      <vt:lpstr>'現在 (法人)'!Print_Area</vt:lpstr>
      <vt:lpstr>申請書１!Print_Area</vt:lpstr>
      <vt:lpstr>申請書２!Print_Area</vt:lpstr>
      <vt:lpstr>申請書３!Print_Area</vt:lpstr>
      <vt:lpstr>'目標(法人)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han22</dc:creator>
  <cp:lastModifiedBy>UC105</cp:lastModifiedBy>
  <cp:lastPrinted>2025-05-30T07:34:07Z</cp:lastPrinted>
  <dcterms:created xsi:type="dcterms:W3CDTF">2023-10-19T02:05:32Z</dcterms:created>
  <dcterms:modified xsi:type="dcterms:W3CDTF">2025-06-04T06:12:40Z</dcterms:modified>
</cp:coreProperties>
</file>