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8610" activeTab="0"/>
  </bookViews>
  <sheets>
    <sheet name="提出用" sheetId="1" r:id="rId1"/>
    <sheet name="記入例" sheetId="2" r:id="rId2"/>
  </sheets>
  <definedNames>
    <definedName name="_xlnm.Print_Area" localSheetId="1">'記入例'!$A$1:$M$31</definedName>
    <definedName name="_xlnm.Print_Area" localSheetId="0">'提出用'!$A$1:$M$32</definedName>
  </definedNames>
  <calcPr fullCalcOnLoad="1"/>
</workbook>
</file>

<file path=xl/sharedStrings.xml><?xml version="1.0" encoding="utf-8"?>
<sst xmlns="http://schemas.openxmlformats.org/spreadsheetml/2006/main" count="64" uniqueCount="36">
  <si>
    <t>医療機関名：</t>
  </si>
  <si>
    <t>金額</t>
  </si>
  <si>
    <t>出 雲 市  長  様</t>
  </si>
  <si>
    <t>住　　　所：</t>
  </si>
  <si>
    <t>氏　　　名：</t>
  </si>
  <si>
    <t>契約単価</t>
  </si>
  <si>
    <t>接種者数</t>
  </si>
  <si>
    <t>委託料</t>
  </si>
  <si>
    <t>〔市 提 出 用〕</t>
  </si>
  <si>
    <t xml:space="preserve"> 円</t>
  </si>
  <si>
    <t>１．　実施期間</t>
  </si>
  <si>
    <t>２．　実施内容</t>
  </si>
  <si>
    <t xml:space="preserve">  請求いたします。</t>
  </si>
  <si>
    <t>出雲　太郎</t>
  </si>
  <si>
    <t>市役所医院</t>
  </si>
  <si>
    <t>出雲市今市町７０</t>
  </si>
  <si>
    <t>２，０００円×</t>
  </si>
  <si>
    <t>接種不可者</t>
  </si>
  <si>
    <t>円</t>
  </si>
  <si>
    <t>人＝</t>
  </si>
  <si>
    <t>接種完了者</t>
  </si>
  <si>
    <t>接種完了者
（生活保護世帯）</t>
  </si>
  <si>
    <t>\</t>
  </si>
  <si>
    <t>８，１００円×</t>
  </si>
  <si>
    <t>令和</t>
  </si>
  <si>
    <t>令和</t>
  </si>
  <si>
    <t>年</t>
  </si>
  <si>
    <t>月分</t>
  </si>
  <si>
    <t>月</t>
  </si>
  <si>
    <t>日</t>
  </si>
  <si>
    <t>高齢者肺炎球菌ワクチン予防接種請求書</t>
  </si>
  <si>
    <t>　  高齢者肺炎球菌ワクチン予防接種について、下記のとおり実施しましたので、</t>
  </si>
  <si>
    <r>
      <rPr>
        <sz val="11"/>
        <color indexed="8"/>
        <rFont val="ＭＳ 明朝"/>
        <family val="1"/>
      </rPr>
      <t>押印は不要です。但し、</t>
    </r>
    <r>
      <rPr>
        <sz val="11"/>
        <color indexed="10"/>
        <rFont val="ＭＳ 明朝"/>
        <family val="1"/>
      </rPr>
      <t>訂正をする場合は</t>
    </r>
    <r>
      <rPr>
        <sz val="11"/>
        <color indexed="8"/>
        <rFont val="ＭＳ 明朝"/>
        <family val="1"/>
      </rPr>
      <t>、</t>
    </r>
    <r>
      <rPr>
        <sz val="11"/>
        <color indexed="10"/>
        <rFont val="ＭＳ 明朝"/>
        <family val="1"/>
      </rPr>
      <t>押印が必要</t>
    </r>
    <r>
      <rPr>
        <sz val="11"/>
        <color indexed="8"/>
        <rFont val="ＭＳ 明朝"/>
        <family val="1"/>
      </rPr>
      <t>です。（訂正印は請求書、内訳書とも同じ印をご使用ください）
※請求額の訂正はできません。
金額を訂正される場合は、新しいものを作成してください。</t>
    </r>
  </si>
  <si>
    <t>令和６年　５月１日</t>
  </si>
  <si>
    <t>令和６年　４月分</t>
  </si>
  <si>
    <t>５，１００円×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</si>
</sst>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gge&quot;年&quot;m&quot;月分&quot;;@"/>
    <numFmt numFmtId="178" formatCode="[$-411]ggg\ e\ &quot;年&quot;\ m\ &quot;月&quot;\ d\ &quot;日&quot;;@"/>
    <numFmt numFmtId="179" formatCode="General&quot;人&quot;&quot;＝&quot;"/>
    <numFmt numFmtId="180" formatCode="[DBNum3][$-411]0&quot;人&quot;&quot;＝&quot;"/>
    <numFmt numFmtId="181" formatCode="#,##0_);[Red]\(#,##0\)"/>
    <numFmt numFmtId="182" formatCode="[DBNum3][$-411]#,##0&quot;円&quot;"/>
    <numFmt numFmtId="183" formatCode="[DBNum3][$-411]0"/>
    <numFmt numFmtId="184" formatCode="[$-411]ggg\ e\ &quot;年&quot;\ m\ &quot;月分&quot;;@"/>
    <numFmt numFmtId="185" formatCode="[DBNum3][$-411]0\ &quot;人&quot;&quot;＝&quot;"/>
    <numFmt numFmtId="186" formatCode="[DBNum3][$-411]#,##0\ &quot;円&quot;"/>
    <numFmt numFmtId="187" formatCode="[$-411]\ \ ggg\ e\ &quot;年&quot;\ m\ &quot;月分&quot;;@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DBNum3][$-411]#,##0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  <numFmt numFmtId="196" formatCode="[$]ggge&quot;年&quot;m&quot;月&quot;d&quot;日&quot;;@"/>
    <numFmt numFmtId="197" formatCode="[$]gge&quot;年&quot;m&quot;月&quot;d&quot;日&quot;;@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4"/>
      <color indexed="8"/>
      <name val="ＭＳ 明朝"/>
      <family val="1"/>
    </font>
    <font>
      <sz val="14"/>
      <color indexed="8"/>
      <name val="MS UI Gothic"/>
      <family val="3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HGP創英角ｺﾞｼｯｸUB"/>
      <family val="3"/>
    </font>
    <font>
      <sz val="14"/>
      <color indexed="8"/>
      <name val="HGP創英角ｺﾞｼｯｸUB"/>
      <family val="3"/>
    </font>
    <font>
      <b/>
      <sz val="22"/>
      <color indexed="8"/>
      <name val="ＭＳ 明朝"/>
      <family val="1"/>
    </font>
    <font>
      <sz val="11"/>
      <color indexed="8"/>
      <name val="HGP創英角ｺﾞｼｯｸUB"/>
      <family val="3"/>
    </font>
    <font>
      <b/>
      <sz val="18"/>
      <color indexed="8"/>
      <name val="ＭＳ 明朝"/>
      <family val="1"/>
    </font>
    <font>
      <sz val="13"/>
      <color indexed="8"/>
      <name val="HGS創英角ｺﾞｼｯｸUB"/>
      <family val="3"/>
    </font>
    <font>
      <sz val="12"/>
      <color indexed="8"/>
      <name val="HGS創英角ｺﾞｼｯｸUB"/>
      <family val="3"/>
    </font>
    <font>
      <sz val="12"/>
      <color indexed="10"/>
      <name val="ＭＳ Ｐゴシック"/>
      <family val="3"/>
    </font>
    <font>
      <sz val="14"/>
      <color indexed="10"/>
      <name val="ＭＳ Ｐゴシック"/>
      <family val="3"/>
    </font>
    <font>
      <sz val="36"/>
      <color indexed="8"/>
      <name val="Calibri"/>
      <family val="2"/>
    </font>
    <font>
      <sz val="28"/>
      <color indexed="8"/>
      <name val="ＭＳ Ｐゴシック"/>
      <family val="3"/>
    </font>
    <font>
      <sz val="28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u val="single"/>
      <sz val="14"/>
      <color theme="1"/>
      <name val="ＭＳ 明朝"/>
      <family val="1"/>
    </font>
    <font>
      <sz val="14"/>
      <color theme="1"/>
      <name val="MS UI Gothic"/>
      <family val="3"/>
    </font>
    <font>
      <sz val="12"/>
      <color theme="1"/>
      <name val="ＭＳ 明朝"/>
      <family val="1"/>
    </font>
    <font>
      <sz val="14"/>
      <color theme="1"/>
      <name val="ＭＳ 明朝"/>
      <family val="1"/>
    </font>
    <font>
      <b/>
      <sz val="14"/>
      <color theme="1"/>
      <name val="HGP創英角ｺﾞｼｯｸUB"/>
      <family val="3"/>
    </font>
    <font>
      <sz val="14"/>
      <color theme="1"/>
      <name val="HGP創英角ｺﾞｼｯｸUB"/>
      <family val="3"/>
    </font>
    <font>
      <b/>
      <sz val="22"/>
      <color theme="1"/>
      <name val="ＭＳ 明朝"/>
      <family val="1"/>
    </font>
    <font>
      <b/>
      <sz val="18"/>
      <color theme="1"/>
      <name val="ＭＳ 明朝"/>
      <family val="1"/>
    </font>
    <font>
      <sz val="13"/>
      <color theme="1"/>
      <name val="HGS創英角ｺﾞｼｯｸUB"/>
      <family val="3"/>
    </font>
    <font>
      <sz val="11"/>
      <color theme="1"/>
      <name val="HGP創英角ｺﾞｼｯｸUB"/>
      <family val="3"/>
    </font>
    <font>
      <sz val="12"/>
      <color theme="1"/>
      <name val="HGS創英角ｺﾞｼｯｸUB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53" fillId="0" borderId="0" xfId="0" applyFont="1" applyAlignment="1" applyProtection="1">
      <alignment vertical="center"/>
      <protection/>
    </xf>
    <xf numFmtId="0" fontId="53" fillId="0" borderId="0" xfId="0" applyFont="1" applyAlignment="1" applyProtection="1">
      <alignment horizontal="right" vertical="center"/>
      <protection/>
    </xf>
    <xf numFmtId="0" fontId="54" fillId="0" borderId="0" xfId="0" applyFont="1" applyAlignment="1" applyProtection="1">
      <alignment vertical="center"/>
      <protection/>
    </xf>
    <xf numFmtId="0" fontId="55" fillId="0" borderId="0" xfId="0" applyFont="1" applyAlignment="1" applyProtection="1">
      <alignment horizontal="center" vertical="center"/>
      <protection/>
    </xf>
    <xf numFmtId="0" fontId="56" fillId="0" borderId="0" xfId="0" applyFont="1" applyAlignment="1" applyProtection="1">
      <alignment vertical="center"/>
      <protection/>
    </xf>
    <xf numFmtId="0" fontId="57" fillId="0" borderId="10" xfId="0" applyFont="1" applyBorder="1" applyAlignment="1" applyProtection="1">
      <alignment horizontal="center" vertical="center"/>
      <protection/>
    </xf>
    <xf numFmtId="183" fontId="57" fillId="0" borderId="11" xfId="0" applyNumberFormat="1" applyFont="1" applyBorder="1" applyAlignment="1" applyProtection="1">
      <alignment horizontal="center" vertical="center"/>
      <protection/>
    </xf>
    <xf numFmtId="183" fontId="57" fillId="0" borderId="12" xfId="0" applyNumberFormat="1" applyFont="1" applyBorder="1" applyAlignment="1" applyProtection="1">
      <alignment horizontal="center" vertical="center"/>
      <protection/>
    </xf>
    <xf numFmtId="183" fontId="57" fillId="0" borderId="13" xfId="0" applyNumberFormat="1" applyFont="1" applyBorder="1" applyAlignment="1" applyProtection="1">
      <alignment horizontal="center" vertical="center"/>
      <protection/>
    </xf>
    <xf numFmtId="0" fontId="57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0" applyFont="1" applyAlignment="1" applyProtection="1" quotePrefix="1">
      <alignment horizontal="right" vertical="center"/>
      <protection/>
    </xf>
    <xf numFmtId="184" fontId="56" fillId="0" borderId="0" xfId="0" applyNumberFormat="1" applyFont="1" applyAlignment="1" applyProtection="1">
      <alignment vertical="center"/>
      <protection/>
    </xf>
    <xf numFmtId="0" fontId="53" fillId="0" borderId="0" xfId="0" applyFont="1" applyAlignment="1" applyProtection="1" quotePrefix="1">
      <alignment vertical="center"/>
      <protection/>
    </xf>
    <xf numFmtId="186" fontId="53" fillId="33" borderId="0" xfId="0" applyNumberFormat="1" applyFont="1" applyFill="1" applyAlignment="1" applyProtection="1">
      <alignment vertical="center"/>
      <protection/>
    </xf>
    <xf numFmtId="180" fontId="56" fillId="0" borderId="0" xfId="0" applyNumberFormat="1" applyFont="1" applyAlignment="1" applyProtection="1">
      <alignment horizontal="right" vertical="center"/>
      <protection/>
    </xf>
    <xf numFmtId="182" fontId="53" fillId="0" borderId="0" xfId="0" applyNumberFormat="1" applyFont="1" applyAlignment="1" applyProtection="1">
      <alignment horizontal="right" vertical="center"/>
      <protection/>
    </xf>
    <xf numFmtId="0" fontId="56" fillId="0" borderId="0" xfId="0" applyFont="1" applyAlignment="1" applyProtection="1">
      <alignment horizontal="right" vertical="center"/>
      <protection/>
    </xf>
    <xf numFmtId="0" fontId="56" fillId="0" borderId="0" xfId="0" applyFont="1" applyAlignment="1" applyProtection="1" quotePrefix="1">
      <alignment horizontal="right" vertical="center"/>
      <protection/>
    </xf>
    <xf numFmtId="0" fontId="56" fillId="0" borderId="0" xfId="0" applyFont="1" applyAlignment="1" applyProtection="1" quotePrefix="1">
      <alignment horizontal="right" vertical="center"/>
      <protection/>
    </xf>
    <xf numFmtId="183" fontId="57" fillId="0" borderId="11" xfId="0" applyNumberFormat="1" applyFont="1" applyBorder="1" applyAlignment="1" applyProtection="1">
      <alignment horizontal="center" vertical="center"/>
      <protection locked="0"/>
    </xf>
    <xf numFmtId="183" fontId="58" fillId="0" borderId="12" xfId="0" applyNumberFormat="1" applyFont="1" applyBorder="1" applyAlignment="1" applyProtection="1">
      <alignment horizontal="center" vertical="center"/>
      <protection locked="0"/>
    </xf>
    <xf numFmtId="183" fontId="59" fillId="0" borderId="13" xfId="0" applyNumberFormat="1" applyFont="1" applyBorder="1" applyAlignment="1" applyProtection="1">
      <alignment horizontal="center" vertical="center"/>
      <protection locked="0"/>
    </xf>
    <xf numFmtId="183" fontId="59" fillId="0" borderId="11" xfId="0" applyNumberFormat="1" applyFont="1" applyBorder="1" applyAlignment="1" applyProtection="1">
      <alignment horizontal="center" vertical="center"/>
      <protection locked="0"/>
    </xf>
    <xf numFmtId="183" fontId="59" fillId="0" borderId="12" xfId="0" applyNumberFormat="1" applyFont="1" applyBorder="1" applyAlignment="1" applyProtection="1">
      <alignment horizontal="center" vertical="center"/>
      <protection locked="0"/>
    </xf>
    <xf numFmtId="187" fontId="56" fillId="0" borderId="0" xfId="0" applyNumberFormat="1" applyFont="1" applyAlignment="1" applyProtection="1">
      <alignment vertical="center"/>
      <protection/>
    </xf>
    <xf numFmtId="0" fontId="53" fillId="0" borderId="14" xfId="0" applyFont="1" applyBorder="1" applyAlignment="1" applyProtection="1">
      <alignment vertical="center"/>
      <protection/>
    </xf>
    <xf numFmtId="187" fontId="56" fillId="0" borderId="0" xfId="0" applyNumberFormat="1" applyFont="1" applyAlignment="1" applyProtection="1">
      <alignment vertical="center" shrinkToFit="1"/>
      <protection locked="0"/>
    </xf>
    <xf numFmtId="178" fontId="56" fillId="0" borderId="0" xfId="0" applyNumberFormat="1" applyFont="1" applyAlignment="1" applyProtection="1">
      <alignment vertical="center" shrinkToFit="1"/>
      <protection locked="0"/>
    </xf>
    <xf numFmtId="0" fontId="53" fillId="0" borderId="0" xfId="0" applyFont="1" applyAlignment="1">
      <alignment vertical="center"/>
    </xf>
    <xf numFmtId="0" fontId="53" fillId="0" borderId="0" xfId="0" applyFont="1" applyAlignment="1" applyProtection="1">
      <alignment horizontal="left" vertical="center" shrinkToFit="1"/>
      <protection locked="0"/>
    </xf>
    <xf numFmtId="185" fontId="56" fillId="0" borderId="15" xfId="0" applyNumberFormat="1" applyFont="1" applyBorder="1" applyAlignment="1" applyProtection="1">
      <alignment horizontal="center" vertical="center"/>
      <protection/>
    </xf>
    <xf numFmtId="185" fontId="56" fillId="0" borderId="0" xfId="0" applyNumberFormat="1" applyFont="1" applyBorder="1" applyAlignment="1" applyProtection="1">
      <alignment horizontal="center" vertical="center"/>
      <protection/>
    </xf>
    <xf numFmtId="185" fontId="56" fillId="0" borderId="16" xfId="0" applyNumberFormat="1" applyFont="1" applyBorder="1" applyAlignment="1" applyProtection="1">
      <alignment horizontal="center" vertical="center"/>
      <protection/>
    </xf>
    <xf numFmtId="192" fontId="56" fillId="0" borderId="15" xfId="0" applyNumberFormat="1" applyFont="1" applyBorder="1" applyAlignment="1" applyProtection="1">
      <alignment horizontal="right" vertical="center" shrinkToFit="1"/>
      <protection/>
    </xf>
    <xf numFmtId="192" fontId="56" fillId="0" borderId="0" xfId="0" applyNumberFormat="1" applyFont="1" applyBorder="1" applyAlignment="1" applyProtection="1">
      <alignment horizontal="right" vertical="center" shrinkToFit="1"/>
      <protection/>
    </xf>
    <xf numFmtId="192" fontId="56" fillId="0" borderId="16" xfId="0" applyNumberFormat="1" applyFont="1" applyBorder="1" applyAlignment="1" applyProtection="1">
      <alignment horizontal="right" vertical="center" shrinkToFit="1"/>
      <protection/>
    </xf>
    <xf numFmtId="0" fontId="60" fillId="0" borderId="0" xfId="0" applyFont="1" applyAlignment="1" applyProtection="1">
      <alignment horizontal="center" vertical="center" wrapText="1"/>
      <protection/>
    </xf>
    <xf numFmtId="0" fontId="60" fillId="0" borderId="0" xfId="0" applyFont="1" applyAlignment="1" applyProtection="1">
      <alignment horizontal="center" vertical="center"/>
      <protection/>
    </xf>
    <xf numFmtId="0" fontId="56" fillId="0" borderId="0" xfId="0" applyFont="1" applyAlignment="1" applyProtection="1">
      <alignment horizontal="center" vertical="center"/>
      <protection/>
    </xf>
    <xf numFmtId="0" fontId="56" fillId="0" borderId="17" xfId="0" applyFont="1" applyBorder="1" applyAlignment="1" applyProtection="1">
      <alignment horizontal="center" vertical="center" wrapText="1"/>
      <protection/>
    </xf>
    <xf numFmtId="0" fontId="56" fillId="0" borderId="18" xfId="0" applyFont="1" applyBorder="1" applyAlignment="1" applyProtection="1">
      <alignment horizontal="center" vertical="center"/>
      <protection/>
    </xf>
    <xf numFmtId="0" fontId="56" fillId="0" borderId="19" xfId="0" applyFont="1" applyBorder="1" applyAlignment="1" applyProtection="1">
      <alignment horizontal="center" vertical="center"/>
      <protection/>
    </xf>
    <xf numFmtId="0" fontId="56" fillId="0" borderId="20" xfId="0" applyFont="1" applyBorder="1" applyAlignment="1" applyProtection="1">
      <alignment horizontal="center" vertical="center"/>
      <protection/>
    </xf>
    <xf numFmtId="0" fontId="56" fillId="0" borderId="21" xfId="0" applyFont="1" applyBorder="1" applyAlignment="1" applyProtection="1">
      <alignment horizontal="center" vertical="center"/>
      <protection/>
    </xf>
    <xf numFmtId="0" fontId="56" fillId="0" borderId="22" xfId="0" applyFont="1" applyBorder="1" applyAlignment="1" applyProtection="1">
      <alignment horizontal="center" vertical="center"/>
      <protection/>
    </xf>
    <xf numFmtId="0" fontId="56" fillId="0" borderId="0" xfId="0" applyFont="1" applyAlignment="1" applyProtection="1">
      <alignment horizontal="right" vertical="center"/>
      <protection/>
    </xf>
    <xf numFmtId="0" fontId="56" fillId="0" borderId="0" xfId="0" applyFont="1" applyAlignment="1" applyProtection="1" quotePrefix="1">
      <alignment horizontal="right" vertical="center"/>
      <protection/>
    </xf>
    <xf numFmtId="0" fontId="56" fillId="0" borderId="23" xfId="0" applyFont="1" applyBorder="1" applyAlignment="1" applyProtection="1">
      <alignment horizontal="center" vertical="center"/>
      <protection/>
    </xf>
    <xf numFmtId="0" fontId="56" fillId="0" borderId="24" xfId="0" applyFont="1" applyBorder="1" applyAlignment="1" applyProtection="1">
      <alignment horizontal="center" vertical="center"/>
      <protection/>
    </xf>
    <xf numFmtId="0" fontId="56" fillId="0" borderId="25" xfId="0" applyFont="1" applyBorder="1" applyAlignment="1" applyProtection="1">
      <alignment horizontal="right" vertical="center"/>
      <protection/>
    </xf>
    <xf numFmtId="0" fontId="56" fillId="0" borderId="26" xfId="0" applyFont="1" applyBorder="1" applyAlignment="1" applyProtection="1">
      <alignment horizontal="right" vertical="center"/>
      <protection/>
    </xf>
    <xf numFmtId="0" fontId="56" fillId="0" borderId="27" xfId="0" applyFont="1" applyBorder="1" applyAlignment="1" applyProtection="1">
      <alignment horizontal="right" vertical="center"/>
      <protection/>
    </xf>
    <xf numFmtId="0" fontId="56" fillId="0" borderId="0" xfId="0" applyFont="1" applyBorder="1" applyAlignment="1" applyProtection="1">
      <alignment horizontal="right" vertical="center"/>
      <protection/>
    </xf>
    <xf numFmtId="0" fontId="56" fillId="0" borderId="28" xfId="0" applyFont="1" applyBorder="1" applyAlignment="1" applyProtection="1">
      <alignment horizontal="center" vertical="center" wrapText="1"/>
      <protection/>
    </xf>
    <xf numFmtId="0" fontId="56" fillId="0" borderId="29" xfId="0" applyFont="1" applyBorder="1" applyAlignment="1" applyProtection="1">
      <alignment horizontal="center" vertical="center"/>
      <protection/>
    </xf>
    <xf numFmtId="186" fontId="56" fillId="0" borderId="30" xfId="0" applyNumberFormat="1" applyFont="1" applyBorder="1" applyAlignment="1" applyProtection="1">
      <alignment horizontal="center" vertical="center"/>
      <protection/>
    </xf>
    <xf numFmtId="186" fontId="56" fillId="0" borderId="31" xfId="0" applyNumberFormat="1" applyFont="1" applyBorder="1" applyAlignment="1" applyProtection="1">
      <alignment horizontal="center" vertical="center"/>
      <protection/>
    </xf>
    <xf numFmtId="186" fontId="56" fillId="0" borderId="32" xfId="0" applyNumberFormat="1" applyFont="1" applyBorder="1" applyAlignment="1" applyProtection="1">
      <alignment horizontal="center" vertical="center"/>
      <protection/>
    </xf>
    <xf numFmtId="192" fontId="56" fillId="0" borderId="15" xfId="0" applyNumberFormat="1" applyFont="1" applyBorder="1" applyAlignment="1" applyProtection="1">
      <alignment horizontal="center" vertical="center" shrinkToFit="1"/>
      <protection locked="0"/>
    </xf>
    <xf numFmtId="192" fontId="56" fillId="0" borderId="0" xfId="0" applyNumberFormat="1" applyFont="1" applyBorder="1" applyAlignment="1" applyProtection="1">
      <alignment horizontal="center" vertical="center" shrinkToFit="1"/>
      <protection locked="0"/>
    </xf>
    <xf numFmtId="192" fontId="56" fillId="0" borderId="14" xfId="0" applyNumberFormat="1" applyFont="1" applyBorder="1" applyAlignment="1" applyProtection="1">
      <alignment horizontal="center" vertical="center" shrinkToFit="1"/>
      <protection locked="0"/>
    </xf>
    <xf numFmtId="185" fontId="56" fillId="0" borderId="14" xfId="0" applyNumberFormat="1" applyFont="1" applyBorder="1" applyAlignment="1" applyProtection="1">
      <alignment horizontal="center" vertical="center"/>
      <protection/>
    </xf>
    <xf numFmtId="186" fontId="56" fillId="0" borderId="33" xfId="0" applyNumberFormat="1" applyFont="1" applyBorder="1" applyAlignment="1" applyProtection="1">
      <alignment horizontal="center" vertical="center"/>
      <protection/>
    </xf>
    <xf numFmtId="186" fontId="56" fillId="0" borderId="34" xfId="0" applyNumberFormat="1" applyFont="1" applyBorder="1" applyAlignment="1" applyProtection="1">
      <alignment horizontal="center" vertical="center"/>
      <protection/>
    </xf>
    <xf numFmtId="192" fontId="56" fillId="0" borderId="26" xfId="0" applyNumberFormat="1" applyFont="1" applyBorder="1" applyAlignment="1" applyProtection="1">
      <alignment horizontal="center" vertical="center" shrinkToFit="1"/>
      <protection locked="0"/>
    </xf>
    <xf numFmtId="192" fontId="56" fillId="0" borderId="16" xfId="0" applyNumberFormat="1" applyFont="1" applyBorder="1" applyAlignment="1" applyProtection="1">
      <alignment horizontal="center" vertical="center" shrinkToFit="1"/>
      <protection locked="0"/>
    </xf>
    <xf numFmtId="192" fontId="56" fillId="0" borderId="14" xfId="0" applyNumberFormat="1" applyFont="1" applyBorder="1" applyAlignment="1" applyProtection="1">
      <alignment horizontal="right" vertical="center" shrinkToFit="1"/>
      <protection/>
    </xf>
    <xf numFmtId="0" fontId="56" fillId="0" borderId="35" xfId="0" applyFont="1" applyBorder="1" applyAlignment="1" applyProtection="1">
      <alignment horizontal="right" vertical="center"/>
      <protection/>
    </xf>
    <xf numFmtId="0" fontId="56" fillId="0" borderId="15" xfId="0" applyFont="1" applyBorder="1" applyAlignment="1" applyProtection="1">
      <alignment horizontal="right" vertical="center"/>
      <protection/>
    </xf>
    <xf numFmtId="0" fontId="56" fillId="0" borderId="36" xfId="0" applyFont="1" applyBorder="1" applyAlignment="1" applyProtection="1">
      <alignment horizontal="right" vertical="center"/>
      <protection/>
    </xf>
    <xf numFmtId="0" fontId="56" fillId="0" borderId="16" xfId="0" applyFont="1" applyBorder="1" applyAlignment="1" applyProtection="1">
      <alignment horizontal="right" vertical="center"/>
      <protection/>
    </xf>
    <xf numFmtId="0" fontId="56" fillId="0" borderId="37" xfId="0" applyFont="1" applyBorder="1" applyAlignment="1" applyProtection="1">
      <alignment horizontal="right" vertical="center"/>
      <protection/>
    </xf>
    <xf numFmtId="0" fontId="56" fillId="0" borderId="14" xfId="0" applyFont="1" applyBorder="1" applyAlignment="1" applyProtection="1">
      <alignment horizontal="right" vertical="center"/>
      <protection/>
    </xf>
    <xf numFmtId="185" fontId="56" fillId="0" borderId="26" xfId="0" applyNumberFormat="1" applyFont="1" applyBorder="1" applyAlignment="1" applyProtection="1">
      <alignment horizontal="center" vertical="center"/>
      <protection/>
    </xf>
    <xf numFmtId="192" fontId="56" fillId="0" borderId="26" xfId="0" applyNumberFormat="1" applyFont="1" applyBorder="1" applyAlignment="1" applyProtection="1">
      <alignment horizontal="right" vertical="center" shrinkToFit="1"/>
      <protection/>
    </xf>
    <xf numFmtId="0" fontId="61" fillId="0" borderId="0" xfId="0" applyFont="1" applyAlignment="1" applyProtection="1">
      <alignment horizontal="center" vertical="center" wrapText="1"/>
      <protection/>
    </xf>
    <xf numFmtId="0" fontId="61" fillId="0" borderId="0" xfId="0" applyFont="1" applyAlignment="1" applyProtection="1">
      <alignment horizontal="center" vertical="center"/>
      <protection/>
    </xf>
    <xf numFmtId="178" fontId="62" fillId="0" borderId="0" xfId="0" applyNumberFormat="1" applyFont="1" applyAlignment="1" applyProtection="1">
      <alignment horizontal="left" vertical="center" shrinkToFit="1"/>
      <protection locked="0"/>
    </xf>
    <xf numFmtId="0" fontId="63" fillId="0" borderId="0" xfId="0" applyFont="1" applyAlignment="1" applyProtection="1">
      <alignment horizontal="left" vertical="center" shrinkToFit="1"/>
      <protection locked="0"/>
    </xf>
    <xf numFmtId="187" fontId="64" fillId="0" borderId="0" xfId="0" applyNumberFormat="1" applyFont="1" applyAlignment="1" applyProtection="1">
      <alignment horizontal="left" vertical="center" shrinkToFit="1"/>
      <protection locked="0"/>
    </xf>
    <xf numFmtId="0" fontId="53" fillId="0" borderId="0" xfId="0" applyFont="1" applyAlignment="1" applyProtection="1">
      <alignment horizontal="left" vertical="top" wrapText="1"/>
      <protection/>
    </xf>
    <xf numFmtId="0" fontId="53" fillId="0" borderId="0" xfId="0" applyFont="1" applyAlignment="1" applyProtection="1">
      <alignment horizontal="left" vertical="top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2</xdr:row>
      <xdr:rowOff>714375</xdr:rowOff>
    </xdr:from>
    <xdr:to>
      <xdr:col>12</xdr:col>
      <xdr:colOff>561975</xdr:colOff>
      <xdr:row>3</xdr:row>
      <xdr:rowOff>647700</xdr:rowOff>
    </xdr:to>
    <xdr:sp>
      <xdr:nvSpPr>
        <xdr:cNvPr id="1" name="角丸四角形吹き出し 1"/>
        <xdr:cNvSpPr>
          <a:spLocks/>
        </xdr:cNvSpPr>
      </xdr:nvSpPr>
      <xdr:spPr>
        <a:xfrm>
          <a:off x="3086100" y="1533525"/>
          <a:ext cx="2266950" cy="828675"/>
        </a:xfrm>
        <a:prstGeom prst="wedgeRoundRectCallout">
          <a:avLst>
            <a:gd name="adj1" fmla="val 861"/>
            <a:gd name="adj2" fmla="val 67504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３月分の請求日は、４月以降の日付ではなく、３月中の日付としください。</a:t>
          </a:r>
        </a:p>
      </xdr:txBody>
    </xdr:sp>
    <xdr:clientData/>
  </xdr:twoCellAnchor>
  <xdr:oneCellAnchor>
    <xdr:from>
      <xdr:col>21</xdr:col>
      <xdr:colOff>400050</xdr:colOff>
      <xdr:row>19</xdr:row>
      <xdr:rowOff>142875</xdr:rowOff>
    </xdr:from>
    <xdr:ext cx="16192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9991725" y="7143750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10</xdr:col>
      <xdr:colOff>104775</xdr:colOff>
      <xdr:row>15</xdr:row>
      <xdr:rowOff>647700</xdr:rowOff>
    </xdr:from>
    <xdr:to>
      <xdr:col>10</xdr:col>
      <xdr:colOff>104775</xdr:colOff>
      <xdr:row>17</xdr:row>
      <xdr:rowOff>219075</xdr:rowOff>
    </xdr:to>
    <xdr:sp>
      <xdr:nvSpPr>
        <xdr:cNvPr id="3" name="直線矢印コネクタ 3"/>
        <xdr:cNvSpPr>
          <a:spLocks/>
        </xdr:cNvSpPr>
      </xdr:nvSpPr>
      <xdr:spPr>
        <a:xfrm flipV="1">
          <a:off x="4152900" y="6343650"/>
          <a:ext cx="0" cy="352425"/>
        </a:xfrm>
        <a:prstGeom prst="straightConnector1">
          <a:avLst/>
        </a:prstGeom>
        <a:noFill/>
        <a:ln w="603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8</xdr:col>
      <xdr:colOff>171450</xdr:colOff>
      <xdr:row>17</xdr:row>
      <xdr:rowOff>219075</xdr:rowOff>
    </xdr:from>
    <xdr:ext cx="1352550" cy="342900"/>
    <xdr:sp>
      <xdr:nvSpPr>
        <xdr:cNvPr id="4" name="テキスト ボックス 4"/>
        <xdr:cNvSpPr txBox="1">
          <a:spLocks noChangeArrowheads="1"/>
        </xdr:cNvSpPr>
      </xdr:nvSpPr>
      <xdr:spPr>
        <a:xfrm>
          <a:off x="3476625" y="6696075"/>
          <a:ext cx="1352550" cy="3429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入力してください。</a:t>
          </a:r>
        </a:p>
      </xdr:txBody>
    </xdr:sp>
    <xdr:clientData/>
  </xdr:oneCellAnchor>
  <xdr:twoCellAnchor>
    <xdr:from>
      <xdr:col>7</xdr:col>
      <xdr:colOff>95250</xdr:colOff>
      <xdr:row>17</xdr:row>
      <xdr:rowOff>219075</xdr:rowOff>
    </xdr:from>
    <xdr:to>
      <xdr:col>8</xdr:col>
      <xdr:colOff>171450</xdr:colOff>
      <xdr:row>18</xdr:row>
      <xdr:rowOff>76200</xdr:rowOff>
    </xdr:to>
    <xdr:sp>
      <xdr:nvSpPr>
        <xdr:cNvPr id="5" name="直線矢印コネクタ 5"/>
        <xdr:cNvSpPr>
          <a:spLocks/>
        </xdr:cNvSpPr>
      </xdr:nvSpPr>
      <xdr:spPr>
        <a:xfrm flipH="1" flipV="1">
          <a:off x="3028950" y="6696075"/>
          <a:ext cx="447675" cy="171450"/>
        </a:xfrm>
        <a:prstGeom prst="straightConnector1">
          <a:avLst/>
        </a:prstGeom>
        <a:noFill/>
        <a:ln w="603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4</xdr:col>
      <xdr:colOff>0</xdr:colOff>
      <xdr:row>0</xdr:row>
      <xdr:rowOff>104775</xdr:rowOff>
    </xdr:from>
    <xdr:ext cx="1419225" cy="657225"/>
    <xdr:sp>
      <xdr:nvSpPr>
        <xdr:cNvPr id="6" name="テキスト ボックス 8"/>
        <xdr:cNvSpPr txBox="1">
          <a:spLocks noChangeArrowheads="1"/>
        </xdr:cNvSpPr>
      </xdr:nvSpPr>
      <xdr:spPr>
        <a:xfrm>
          <a:off x="1819275" y="104775"/>
          <a:ext cx="1419225" cy="65722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</a:t>
          </a:r>
        </a:p>
      </xdr:txBody>
    </xdr:sp>
    <xdr:clientData/>
  </xdr:oneCellAnchor>
  <xdr:twoCellAnchor>
    <xdr:from>
      <xdr:col>0</xdr:col>
      <xdr:colOff>0</xdr:colOff>
      <xdr:row>2</xdr:row>
      <xdr:rowOff>809625</xdr:rowOff>
    </xdr:from>
    <xdr:to>
      <xdr:col>7</xdr:col>
      <xdr:colOff>0</xdr:colOff>
      <xdr:row>6</xdr:row>
      <xdr:rowOff>0</xdr:rowOff>
    </xdr:to>
    <xdr:sp>
      <xdr:nvSpPr>
        <xdr:cNvPr id="7" name="正方形/長方形 11"/>
        <xdr:cNvSpPr>
          <a:spLocks/>
        </xdr:cNvSpPr>
      </xdr:nvSpPr>
      <xdr:spPr>
        <a:xfrm>
          <a:off x="0" y="1628775"/>
          <a:ext cx="2933700" cy="1343025"/>
        </a:xfrm>
        <a:prstGeom prst="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2"/>
  <sheetViews>
    <sheetView tabSelected="1" view="pageBreakPreview" zoomScale="75" zoomScaleSheetLayoutView="75" zoomScalePageLayoutView="0" workbookViewId="0" topLeftCell="A10">
      <selection activeCell="J16" sqref="J16"/>
    </sheetView>
  </sheetViews>
  <sheetFormatPr defaultColWidth="9.140625" defaultRowHeight="15"/>
  <cols>
    <col min="1" max="1" width="1.57421875" style="1" customWidth="1"/>
    <col min="2" max="2" width="10.57421875" style="1" customWidth="1"/>
    <col min="3" max="3" width="9.57421875" style="1" customWidth="1"/>
    <col min="4" max="12" width="5.57421875" style="1" customWidth="1"/>
    <col min="13" max="14" width="9.00390625" style="1" customWidth="1"/>
    <col min="15" max="15" width="18.421875" style="1" hidden="1" customWidth="1"/>
    <col min="16" max="16384" width="9.00390625" style="1" customWidth="1"/>
  </cols>
  <sheetData>
    <row r="1" ht="15" customHeight="1">
      <c r="M1" s="2" t="s">
        <v>8</v>
      </c>
    </row>
    <row r="2" ht="19.5" customHeight="1"/>
    <row r="3" spans="2:13" ht="60" customHeight="1">
      <c r="B3" s="38" t="s">
        <v>30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ht="19.5" customHeight="1"/>
    <row r="5" spans="7:13" ht="19.5" customHeight="1">
      <c r="G5" s="5" t="s">
        <v>24</v>
      </c>
      <c r="H5" s="30"/>
      <c r="I5" s="5" t="s">
        <v>26</v>
      </c>
      <c r="J5" s="30"/>
      <c r="K5" s="29" t="s">
        <v>28</v>
      </c>
      <c r="L5" s="30"/>
      <c r="M5" s="29" t="s">
        <v>29</v>
      </c>
    </row>
    <row r="6" ht="21.75" customHeight="1"/>
    <row r="7" ht="21" customHeight="1">
      <c r="B7" s="3" t="s">
        <v>2</v>
      </c>
    </row>
    <row r="8" ht="20.25" customHeight="1"/>
    <row r="9" spans="4:12" ht="24.75" customHeight="1">
      <c r="D9" s="40" t="s">
        <v>3</v>
      </c>
      <c r="E9" s="40"/>
      <c r="F9" s="40"/>
      <c r="G9" s="31"/>
      <c r="H9" s="31"/>
      <c r="I9" s="31"/>
      <c r="J9" s="31"/>
      <c r="K9" s="31"/>
      <c r="L9" s="31"/>
    </row>
    <row r="10" spans="4:12" ht="24.75" customHeight="1">
      <c r="D10" s="40" t="s">
        <v>0</v>
      </c>
      <c r="E10" s="40"/>
      <c r="F10" s="40"/>
      <c r="G10" s="31"/>
      <c r="H10" s="31"/>
      <c r="I10" s="31"/>
      <c r="J10" s="31"/>
      <c r="K10" s="31"/>
      <c r="L10" s="31"/>
    </row>
    <row r="11" spans="4:13" ht="24.75" customHeight="1">
      <c r="D11" s="40" t="s">
        <v>4</v>
      </c>
      <c r="E11" s="40"/>
      <c r="F11" s="40"/>
      <c r="G11" s="31"/>
      <c r="H11" s="31"/>
      <c r="I11" s="31"/>
      <c r="J11" s="31"/>
      <c r="K11" s="31"/>
      <c r="L11" s="31"/>
      <c r="M11" s="4"/>
    </row>
    <row r="12" ht="34.5" customHeight="1"/>
    <row r="13" ht="18" customHeight="1">
      <c r="B13" s="5" t="s">
        <v>31</v>
      </c>
    </row>
    <row r="14" ht="18" customHeight="1">
      <c r="B14" s="5" t="s">
        <v>12</v>
      </c>
    </row>
    <row r="15" ht="28.5" customHeight="1" thickBot="1"/>
    <row r="16" spans="3:15" ht="51.75" customHeight="1" thickBot="1">
      <c r="C16" s="6" t="s">
        <v>1</v>
      </c>
      <c r="D16" s="7">
        <f>IF(INT($O$26/100000000),MOD(INT($O$26/100000000),10),"")</f>
      </c>
      <c r="E16" s="8">
        <f>IF(INT($O$26/10000000),MOD(INT($O$26/10000000),10),"")</f>
      </c>
      <c r="F16" s="9">
        <f>IF(INT($O$26/1000000),MOD(INT($O$26/1000000),10),"")</f>
      </c>
      <c r="G16" s="7">
        <f>IF(INT($O$26/100000),MOD(INT($O$26/100000),10),"")</f>
      </c>
      <c r="H16" s="8">
        <f>IF(INT($O$26/10000),MOD(INT($O$26/10000),10),"")</f>
      </c>
      <c r="I16" s="9">
        <f>IF(INT($O$26/1000),MOD(INT($O$26/1000),10),"")</f>
      </c>
      <c r="J16" s="7">
        <f>IF(INT($O$26/100),MOD(INT($O$26/100),10),"")</f>
      </c>
      <c r="K16" s="8">
        <f>IF(INT($O$26/10),MOD(INT($O$26/10),10),"")</f>
      </c>
      <c r="L16" s="9">
        <f>IF(INT($O$26/1),MOD(INT($O$26/1),10),"")</f>
      </c>
      <c r="M16" s="10" t="s">
        <v>9</v>
      </c>
      <c r="O16" s="11"/>
    </row>
    <row r="17" ht="16.5" customHeight="1">
      <c r="O17" s="11"/>
    </row>
    <row r="18" spans="2:9" s="5" customFormat="1" ht="24.75" customHeight="1">
      <c r="B18" s="47" t="s">
        <v>10</v>
      </c>
      <c r="C18" s="48"/>
      <c r="D18" s="28" t="s">
        <v>25</v>
      </c>
      <c r="E18" s="30"/>
      <c r="F18" s="28" t="s">
        <v>26</v>
      </c>
      <c r="G18" s="30"/>
      <c r="H18" s="28" t="s">
        <v>27</v>
      </c>
      <c r="I18" s="28"/>
    </row>
    <row r="19" spans="2:5" s="5" customFormat="1" ht="12.75" customHeight="1">
      <c r="B19" s="12"/>
      <c r="E19" s="13"/>
    </row>
    <row r="20" spans="2:3" s="5" customFormat="1" ht="24.75" customHeight="1">
      <c r="B20" s="47" t="s">
        <v>11</v>
      </c>
      <c r="C20" s="48"/>
    </row>
    <row r="21" spans="2:3" s="5" customFormat="1" ht="16.5" customHeight="1">
      <c r="B21" s="18"/>
      <c r="C21" s="19"/>
    </row>
    <row r="22" spans="2:13" ht="24.75" customHeight="1" thickBot="1">
      <c r="B22" s="14"/>
      <c r="D22" s="40" t="s">
        <v>5</v>
      </c>
      <c r="E22" s="40"/>
      <c r="F22" s="40"/>
      <c r="G22" s="40" t="s">
        <v>6</v>
      </c>
      <c r="H22" s="40"/>
      <c r="I22" s="40"/>
      <c r="J22" s="40" t="s">
        <v>7</v>
      </c>
      <c r="K22" s="40"/>
      <c r="L22" s="40"/>
      <c r="M22" s="40"/>
    </row>
    <row r="23" spans="2:13" ht="18" customHeight="1">
      <c r="B23" s="55" t="s">
        <v>20</v>
      </c>
      <c r="C23" s="56"/>
      <c r="D23" s="51" t="s">
        <v>35</v>
      </c>
      <c r="E23" s="52"/>
      <c r="F23" s="52"/>
      <c r="G23" s="66"/>
      <c r="H23" s="66"/>
      <c r="I23" s="75" t="s">
        <v>19</v>
      </c>
      <c r="J23" s="76" t="str">
        <f>IF(G23="","０",5100*$G$23)</f>
        <v>０</v>
      </c>
      <c r="K23" s="76"/>
      <c r="L23" s="76"/>
      <c r="M23" s="65" t="s">
        <v>18</v>
      </c>
    </row>
    <row r="24" spans="2:13" ht="18" customHeight="1">
      <c r="B24" s="43"/>
      <c r="C24" s="44"/>
      <c r="D24" s="53"/>
      <c r="E24" s="54"/>
      <c r="F24" s="54"/>
      <c r="G24" s="61"/>
      <c r="H24" s="61"/>
      <c r="I24" s="33"/>
      <c r="J24" s="36"/>
      <c r="K24" s="36"/>
      <c r="L24" s="36"/>
      <c r="M24" s="58"/>
    </row>
    <row r="25" spans="2:13" ht="18" customHeight="1">
      <c r="B25" s="45"/>
      <c r="C25" s="46"/>
      <c r="D25" s="53"/>
      <c r="E25" s="54"/>
      <c r="F25" s="54"/>
      <c r="G25" s="67"/>
      <c r="H25" s="67"/>
      <c r="I25" s="34"/>
      <c r="J25" s="37"/>
      <c r="K25" s="37"/>
      <c r="L25" s="37"/>
      <c r="M25" s="59"/>
    </row>
    <row r="26" spans="2:15" ht="18" customHeight="1">
      <c r="B26" s="41" t="s">
        <v>21</v>
      </c>
      <c r="C26" s="42"/>
      <c r="D26" s="69" t="s">
        <v>23</v>
      </c>
      <c r="E26" s="70"/>
      <c r="F26" s="70"/>
      <c r="G26" s="60"/>
      <c r="H26" s="60"/>
      <c r="I26" s="32" t="s">
        <v>19</v>
      </c>
      <c r="J26" s="35" t="str">
        <f>IF(G26="","０",8100*$G$26)</f>
        <v>０</v>
      </c>
      <c r="K26" s="35"/>
      <c r="L26" s="35"/>
      <c r="M26" s="57" t="s">
        <v>18</v>
      </c>
      <c r="O26" s="15">
        <f>SUM(J23:M31)</f>
        <v>0</v>
      </c>
    </row>
    <row r="27" spans="2:13" ht="18" customHeight="1">
      <c r="B27" s="43"/>
      <c r="C27" s="44"/>
      <c r="D27" s="53"/>
      <c r="E27" s="54"/>
      <c r="F27" s="54"/>
      <c r="G27" s="61"/>
      <c r="H27" s="61"/>
      <c r="I27" s="33"/>
      <c r="J27" s="36"/>
      <c r="K27" s="36"/>
      <c r="L27" s="36"/>
      <c r="M27" s="58"/>
    </row>
    <row r="28" spans="2:13" ht="18" customHeight="1">
      <c r="B28" s="45"/>
      <c r="C28" s="46"/>
      <c r="D28" s="71"/>
      <c r="E28" s="72"/>
      <c r="F28" s="72"/>
      <c r="G28" s="67"/>
      <c r="H28" s="67"/>
      <c r="I28" s="34"/>
      <c r="J28" s="37"/>
      <c r="K28" s="37"/>
      <c r="L28" s="37"/>
      <c r="M28" s="59"/>
    </row>
    <row r="29" spans="2:13" ht="18" customHeight="1">
      <c r="B29" s="41" t="s">
        <v>17</v>
      </c>
      <c r="C29" s="42"/>
      <c r="D29" s="69" t="s">
        <v>16</v>
      </c>
      <c r="E29" s="70"/>
      <c r="F29" s="70"/>
      <c r="G29" s="60"/>
      <c r="H29" s="60"/>
      <c r="I29" s="32" t="s">
        <v>19</v>
      </c>
      <c r="J29" s="35" t="str">
        <f>IF(G29="","０",2000*$G$29)</f>
        <v>０</v>
      </c>
      <c r="K29" s="35"/>
      <c r="L29" s="35"/>
      <c r="M29" s="57" t="s">
        <v>18</v>
      </c>
    </row>
    <row r="30" spans="2:13" ht="18" customHeight="1">
      <c r="B30" s="43"/>
      <c r="C30" s="44"/>
      <c r="D30" s="53"/>
      <c r="E30" s="54"/>
      <c r="F30" s="54"/>
      <c r="G30" s="61"/>
      <c r="H30" s="61"/>
      <c r="I30" s="33"/>
      <c r="J30" s="36"/>
      <c r="K30" s="36"/>
      <c r="L30" s="36"/>
      <c r="M30" s="58"/>
    </row>
    <row r="31" spans="2:13" ht="18" customHeight="1" thickBot="1">
      <c r="B31" s="49"/>
      <c r="C31" s="50"/>
      <c r="D31" s="73"/>
      <c r="E31" s="74"/>
      <c r="F31" s="74"/>
      <c r="G31" s="62"/>
      <c r="H31" s="62"/>
      <c r="I31" s="63"/>
      <c r="J31" s="68"/>
      <c r="K31" s="68"/>
      <c r="L31" s="68"/>
      <c r="M31" s="64"/>
    </row>
    <row r="32" spans="3:10" ht="13.5" customHeight="1">
      <c r="C32" s="2"/>
      <c r="D32" s="16"/>
      <c r="J32" s="17"/>
    </row>
  </sheetData>
  <sheetProtection selectLockedCells="1"/>
  <mergeCells count="30">
    <mergeCell ref="G22:I22"/>
    <mergeCell ref="G23:H25"/>
    <mergeCell ref="D11:F11"/>
    <mergeCell ref="G11:L11"/>
    <mergeCell ref="J29:L31"/>
    <mergeCell ref="G26:H28"/>
    <mergeCell ref="D26:F28"/>
    <mergeCell ref="D29:F31"/>
    <mergeCell ref="I23:I25"/>
    <mergeCell ref="J23:L25"/>
    <mergeCell ref="B29:C31"/>
    <mergeCell ref="D23:F25"/>
    <mergeCell ref="D22:F22"/>
    <mergeCell ref="B23:C25"/>
    <mergeCell ref="M26:M28"/>
    <mergeCell ref="G29:H31"/>
    <mergeCell ref="I29:I31"/>
    <mergeCell ref="M29:M31"/>
    <mergeCell ref="J22:M22"/>
    <mergeCell ref="M23:M25"/>
    <mergeCell ref="G10:L10"/>
    <mergeCell ref="I26:I28"/>
    <mergeCell ref="J26:L28"/>
    <mergeCell ref="B3:M3"/>
    <mergeCell ref="D9:F9"/>
    <mergeCell ref="G9:L9"/>
    <mergeCell ref="D10:F10"/>
    <mergeCell ref="B26:C28"/>
    <mergeCell ref="B18:C18"/>
    <mergeCell ref="B20:C20"/>
  </mergeCells>
  <dataValidations count="5">
    <dataValidation type="list" allowBlank="1" showInputMessage="1" showErrorMessage="1" sqref="E18">
      <formula1>"6,7"</formula1>
    </dataValidation>
    <dataValidation type="list" allowBlank="1" showInputMessage="1" showErrorMessage="1" sqref="G18">
      <formula1>"４,５,６,７,８,９,１０,１１,１２,１,２,３"</formula1>
    </dataValidation>
    <dataValidation type="list" allowBlank="1" showInputMessage="1" showErrorMessage="1" sqref="L5">
      <formula1>"１,２,３,４,５,６,７,８,９,１０,１１,１２,１３,１４,１５,１６,１７,１８,１９,２０,２１,２２,２３,２４,２５,２６,２７,２８,２９,３０,３１"</formula1>
    </dataValidation>
    <dataValidation type="list" allowBlank="1" showInputMessage="1" showErrorMessage="1" sqref="H5">
      <formula1>"6,7"</formula1>
    </dataValidation>
    <dataValidation type="list" allowBlank="1" showInputMessage="1" showErrorMessage="1" sqref="J5">
      <formula1>"４,５,６,７,８,９,１０,１１,１２,１,２,３"</formula1>
    </dataValidation>
  </dataValidation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10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0"/>
  <sheetViews>
    <sheetView view="pageBreakPreview" zoomScale="75" zoomScaleSheetLayoutView="75" zoomScalePageLayoutView="0" workbookViewId="0" topLeftCell="A1">
      <selection activeCell="D25" sqref="D25:F27"/>
    </sheetView>
  </sheetViews>
  <sheetFormatPr defaultColWidth="9.140625" defaultRowHeight="15"/>
  <cols>
    <col min="1" max="1" width="1.57421875" style="1" customWidth="1"/>
    <col min="2" max="2" width="10.57421875" style="1" customWidth="1"/>
    <col min="3" max="3" width="9.57421875" style="1" customWidth="1"/>
    <col min="4" max="12" width="5.57421875" style="1" customWidth="1"/>
    <col min="13" max="14" width="9.00390625" style="1" customWidth="1"/>
    <col min="15" max="15" width="18.421875" style="1" hidden="1" customWidth="1"/>
    <col min="16" max="16384" width="9.00390625" style="1" customWidth="1"/>
  </cols>
  <sheetData>
    <row r="1" ht="36.75" customHeight="1"/>
    <row r="2" ht="27.75" customHeight="1">
      <c r="M2" s="2"/>
    </row>
    <row r="3" spans="2:13" ht="70.5" customHeight="1">
      <c r="B3" s="77" t="s">
        <v>30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7" ht="66" customHeight="1">
      <c r="A4" s="82" t="s">
        <v>32</v>
      </c>
      <c r="B4" s="83"/>
      <c r="C4" s="83"/>
      <c r="D4" s="83"/>
      <c r="E4" s="83"/>
      <c r="F4" s="83"/>
      <c r="G4" s="83"/>
    </row>
    <row r="5" spans="1:13" ht="19.5" customHeight="1">
      <c r="A5" s="83"/>
      <c r="B5" s="83"/>
      <c r="C5" s="83"/>
      <c r="D5" s="83"/>
      <c r="E5" s="83"/>
      <c r="F5" s="83"/>
      <c r="G5" s="83"/>
      <c r="J5" s="79" t="s">
        <v>33</v>
      </c>
      <c r="K5" s="79"/>
      <c r="L5" s="79"/>
      <c r="M5" s="79"/>
    </row>
    <row r="6" spans="1:7" ht="13.5" customHeight="1">
      <c r="A6" s="83"/>
      <c r="B6" s="83"/>
      <c r="C6" s="83"/>
      <c r="D6" s="83"/>
      <c r="E6" s="83"/>
      <c r="F6" s="83"/>
      <c r="G6" s="83"/>
    </row>
    <row r="7" ht="21" customHeight="1">
      <c r="B7" s="3" t="s">
        <v>2</v>
      </c>
    </row>
    <row r="8" ht="53.25" customHeight="1"/>
    <row r="9" spans="4:12" ht="24.75" customHeight="1">
      <c r="D9" s="40" t="s">
        <v>3</v>
      </c>
      <c r="E9" s="40"/>
      <c r="F9" s="40"/>
      <c r="G9" s="80" t="s">
        <v>15</v>
      </c>
      <c r="H9" s="31"/>
      <c r="I9" s="31"/>
      <c r="J9" s="31"/>
      <c r="K9" s="31"/>
      <c r="L9" s="31"/>
    </row>
    <row r="10" spans="4:12" ht="24.75" customHeight="1">
      <c r="D10" s="40" t="s">
        <v>0</v>
      </c>
      <c r="E10" s="40"/>
      <c r="F10" s="40"/>
      <c r="G10" s="80" t="s">
        <v>14</v>
      </c>
      <c r="H10" s="80"/>
      <c r="I10" s="80"/>
      <c r="J10" s="80"/>
      <c r="K10" s="80"/>
      <c r="L10" s="80"/>
    </row>
    <row r="11" spans="4:13" ht="24.75" customHeight="1">
      <c r="D11" s="40" t="s">
        <v>4</v>
      </c>
      <c r="E11" s="40"/>
      <c r="F11" s="40"/>
      <c r="G11" s="80" t="s">
        <v>13</v>
      </c>
      <c r="H11" s="80"/>
      <c r="I11" s="80"/>
      <c r="J11" s="80"/>
      <c r="K11" s="80"/>
      <c r="L11" s="80"/>
      <c r="M11" s="4"/>
    </row>
    <row r="12" ht="13.5" customHeight="1"/>
    <row r="13" ht="18" customHeight="1">
      <c r="B13" s="5" t="s">
        <v>31</v>
      </c>
    </row>
    <row r="14" ht="18" customHeight="1">
      <c r="B14" s="5" t="s">
        <v>12</v>
      </c>
    </row>
    <row r="15" ht="16.5" customHeight="1" thickBot="1"/>
    <row r="16" spans="3:15" ht="51.75" customHeight="1" thickBot="1">
      <c r="C16" s="6" t="s">
        <v>1</v>
      </c>
      <c r="D16" s="21"/>
      <c r="E16" s="22"/>
      <c r="F16" s="23"/>
      <c r="G16" s="24" t="s">
        <v>22</v>
      </c>
      <c r="H16" s="25">
        <v>3</v>
      </c>
      <c r="I16" s="23">
        <v>0</v>
      </c>
      <c r="J16" s="24">
        <v>5</v>
      </c>
      <c r="K16" s="25">
        <v>0</v>
      </c>
      <c r="L16" s="23">
        <v>0</v>
      </c>
      <c r="M16" s="10" t="s">
        <v>9</v>
      </c>
      <c r="O16" s="11"/>
    </row>
    <row r="17" ht="9.75" customHeight="1">
      <c r="O17" s="11"/>
    </row>
    <row r="18" spans="2:9" s="5" customFormat="1" ht="24.75" customHeight="1">
      <c r="B18" s="47" t="s">
        <v>10</v>
      </c>
      <c r="C18" s="48"/>
      <c r="D18" s="26"/>
      <c r="E18" s="81" t="s">
        <v>34</v>
      </c>
      <c r="F18" s="81"/>
      <c r="G18" s="81"/>
      <c r="H18" s="81"/>
      <c r="I18" s="81"/>
    </row>
    <row r="19" spans="2:5" s="5" customFormat="1" ht="16.5" customHeight="1">
      <c r="B19" s="20"/>
      <c r="E19" s="13"/>
    </row>
    <row r="20" spans="2:3" s="5" customFormat="1" ht="24.75" customHeight="1">
      <c r="B20" s="47" t="s">
        <v>11</v>
      </c>
      <c r="C20" s="48"/>
    </row>
    <row r="21" spans="2:12" ht="15.75" customHeight="1" thickBot="1">
      <c r="B21" s="14"/>
      <c r="J21" s="27"/>
      <c r="K21" s="27"/>
      <c r="L21" s="27"/>
    </row>
    <row r="22" spans="2:13" ht="12" customHeight="1">
      <c r="B22" s="55" t="s">
        <v>20</v>
      </c>
      <c r="C22" s="56"/>
      <c r="D22" s="51" t="s">
        <v>35</v>
      </c>
      <c r="E22" s="52"/>
      <c r="F22" s="52"/>
      <c r="G22" s="66">
        <v>4</v>
      </c>
      <c r="H22" s="66"/>
      <c r="I22" s="75" t="s">
        <v>19</v>
      </c>
      <c r="J22" s="36">
        <f>IF(G22="","０",5100*$G$22)</f>
        <v>20400</v>
      </c>
      <c r="K22" s="36"/>
      <c r="L22" s="36"/>
      <c r="M22" s="65" t="s">
        <v>18</v>
      </c>
    </row>
    <row r="23" spans="2:13" ht="12" customHeight="1">
      <c r="B23" s="43"/>
      <c r="C23" s="44"/>
      <c r="D23" s="53"/>
      <c r="E23" s="54"/>
      <c r="F23" s="54"/>
      <c r="G23" s="61"/>
      <c r="H23" s="61"/>
      <c r="I23" s="33"/>
      <c r="J23" s="36"/>
      <c r="K23" s="36"/>
      <c r="L23" s="36"/>
      <c r="M23" s="58"/>
    </row>
    <row r="24" spans="2:13" ht="12" customHeight="1">
      <c r="B24" s="45"/>
      <c r="C24" s="46"/>
      <c r="D24" s="53"/>
      <c r="E24" s="54"/>
      <c r="F24" s="54"/>
      <c r="G24" s="67"/>
      <c r="H24" s="67"/>
      <c r="I24" s="34"/>
      <c r="J24" s="37"/>
      <c r="K24" s="37"/>
      <c r="L24" s="37"/>
      <c r="M24" s="59"/>
    </row>
    <row r="25" spans="2:15" ht="12" customHeight="1">
      <c r="B25" s="41" t="s">
        <v>21</v>
      </c>
      <c r="C25" s="42"/>
      <c r="D25" s="69" t="s">
        <v>23</v>
      </c>
      <c r="E25" s="70"/>
      <c r="F25" s="70"/>
      <c r="G25" s="60">
        <v>1</v>
      </c>
      <c r="H25" s="60"/>
      <c r="I25" s="32" t="s">
        <v>19</v>
      </c>
      <c r="J25" s="35">
        <f>IF(G25="","０",8100*$G$25)</f>
        <v>8100</v>
      </c>
      <c r="K25" s="35"/>
      <c r="L25" s="35"/>
      <c r="M25" s="57" t="s">
        <v>18</v>
      </c>
      <c r="O25" s="15">
        <f>SUM(J22:M30)</f>
        <v>30500</v>
      </c>
    </row>
    <row r="26" spans="2:13" ht="12" customHeight="1">
      <c r="B26" s="43"/>
      <c r="C26" s="44"/>
      <c r="D26" s="53"/>
      <c r="E26" s="54"/>
      <c r="F26" s="54"/>
      <c r="G26" s="61"/>
      <c r="H26" s="61"/>
      <c r="I26" s="33"/>
      <c r="J26" s="36"/>
      <c r="K26" s="36"/>
      <c r="L26" s="36"/>
      <c r="M26" s="58"/>
    </row>
    <row r="27" spans="2:13" ht="12" customHeight="1">
      <c r="B27" s="45"/>
      <c r="C27" s="46"/>
      <c r="D27" s="71"/>
      <c r="E27" s="72"/>
      <c r="F27" s="72"/>
      <c r="G27" s="67"/>
      <c r="H27" s="67"/>
      <c r="I27" s="34"/>
      <c r="J27" s="37"/>
      <c r="K27" s="37"/>
      <c r="L27" s="37"/>
      <c r="M27" s="59"/>
    </row>
    <row r="28" spans="2:13" ht="12" customHeight="1">
      <c r="B28" s="41" t="s">
        <v>17</v>
      </c>
      <c r="C28" s="42"/>
      <c r="D28" s="69" t="s">
        <v>16</v>
      </c>
      <c r="E28" s="70"/>
      <c r="F28" s="70"/>
      <c r="G28" s="60">
        <v>1</v>
      </c>
      <c r="H28" s="60"/>
      <c r="I28" s="32" t="s">
        <v>19</v>
      </c>
      <c r="J28" s="35">
        <f>IF(G28="","０",2000*$G$28)</f>
        <v>2000</v>
      </c>
      <c r="K28" s="35"/>
      <c r="L28" s="35"/>
      <c r="M28" s="57" t="s">
        <v>18</v>
      </c>
    </row>
    <row r="29" spans="2:13" ht="12" customHeight="1">
      <c r="B29" s="43"/>
      <c r="C29" s="44"/>
      <c r="D29" s="53"/>
      <c r="E29" s="54"/>
      <c r="F29" s="54"/>
      <c r="G29" s="61"/>
      <c r="H29" s="61"/>
      <c r="I29" s="33"/>
      <c r="J29" s="36"/>
      <c r="K29" s="36"/>
      <c r="L29" s="36"/>
      <c r="M29" s="58"/>
    </row>
    <row r="30" spans="2:13" ht="9.75" customHeight="1" thickBot="1">
      <c r="B30" s="49"/>
      <c r="C30" s="50"/>
      <c r="D30" s="73"/>
      <c r="E30" s="74"/>
      <c r="F30" s="74"/>
      <c r="G30" s="62"/>
      <c r="H30" s="62"/>
      <c r="I30" s="63"/>
      <c r="J30" s="68"/>
      <c r="K30" s="68"/>
      <c r="L30" s="68"/>
      <c r="M30" s="64"/>
    </row>
  </sheetData>
  <sheetProtection selectLockedCells="1"/>
  <mergeCells count="30">
    <mergeCell ref="A4:G6"/>
    <mergeCell ref="M22:M24"/>
    <mergeCell ref="J25:L27"/>
    <mergeCell ref="M25:M27"/>
    <mergeCell ref="J28:L30"/>
    <mergeCell ref="B18:C18"/>
    <mergeCell ref="B20:C20"/>
    <mergeCell ref="M28:M30"/>
    <mergeCell ref="B22:C24"/>
    <mergeCell ref="D22:F24"/>
    <mergeCell ref="B28:C30"/>
    <mergeCell ref="D28:F30"/>
    <mergeCell ref="G28:H30"/>
    <mergeCell ref="I28:I30"/>
    <mergeCell ref="D11:F11"/>
    <mergeCell ref="G11:L11"/>
    <mergeCell ref="B25:C27"/>
    <mergeCell ref="D25:F27"/>
    <mergeCell ref="G25:H27"/>
    <mergeCell ref="I25:I27"/>
    <mergeCell ref="B3:M3"/>
    <mergeCell ref="J5:M5"/>
    <mergeCell ref="D10:F10"/>
    <mergeCell ref="G10:L10"/>
    <mergeCell ref="J22:L24"/>
    <mergeCell ref="E18:I18"/>
    <mergeCell ref="G22:H24"/>
    <mergeCell ref="I22:I24"/>
    <mergeCell ref="D9:F9"/>
    <mergeCell ref="G9:L9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1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出雲市</dc:creator>
  <cp:keywords/>
  <dc:description/>
  <cp:lastModifiedBy>SL359</cp:lastModifiedBy>
  <cp:lastPrinted>2023-04-04T08:12:45Z</cp:lastPrinted>
  <dcterms:created xsi:type="dcterms:W3CDTF">2014-03-05T01:18:24Z</dcterms:created>
  <dcterms:modified xsi:type="dcterms:W3CDTF">2024-03-27T07:09:55Z</dcterms:modified>
  <cp:category/>
  <cp:version/>
  <cp:contentType/>
  <cp:contentStatus/>
</cp:coreProperties>
</file>