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8" activeTab="0"/>
  </bookViews>
  <sheets>
    <sheet name="中山間地域全体集計表（その１）" sheetId="1" r:id="rId1"/>
  </sheets>
  <definedNames>
    <definedName name="_xlnm.Print_Area" localSheetId="0">'中山間地域全体集計表（その１）'!$A$1:$T$88</definedName>
    <definedName name="_xlnm.Print_Titles" localSheetId="0">'中山間地域全体集計表（その１）'!$A:$T,'中山間地域全体集計表（その１）'!$1:$4</definedName>
  </definedNames>
  <calcPr fullCalcOnLoad="1"/>
</workbook>
</file>

<file path=xl/sharedStrings.xml><?xml version="1.0" encoding="utf-8"?>
<sst xmlns="http://schemas.openxmlformats.org/spreadsheetml/2006/main" count="186" uniqueCount="110">
  <si>
    <t>西谷</t>
  </si>
  <si>
    <t>80</t>
  </si>
  <si>
    <t>殿川内</t>
  </si>
  <si>
    <t>100</t>
  </si>
  <si>
    <t>宇那手大平・西谷</t>
  </si>
  <si>
    <t>山寄</t>
  </si>
  <si>
    <t>石畑</t>
  </si>
  <si>
    <t>戸倉自治会</t>
  </si>
  <si>
    <t>市森集落営農組合</t>
  </si>
  <si>
    <t>下モ畑</t>
  </si>
  <si>
    <t>日の出・東角谷・上げ山</t>
  </si>
  <si>
    <t>下三坂・三坂</t>
  </si>
  <si>
    <t>野尻</t>
  </si>
  <si>
    <t>須原</t>
  </si>
  <si>
    <t>堂原アグリ倶楽部</t>
  </si>
  <si>
    <t>見々久営農組合</t>
  </si>
  <si>
    <t>見田原</t>
  </si>
  <si>
    <t>土細工</t>
  </si>
  <si>
    <t>沖谷</t>
  </si>
  <si>
    <t>和久輪</t>
  </si>
  <si>
    <t>延畑</t>
  </si>
  <si>
    <t>宇那手中筋</t>
  </si>
  <si>
    <t>大月下</t>
  </si>
  <si>
    <t>向名</t>
  </si>
  <si>
    <t>相田廻</t>
  </si>
  <si>
    <t>晩鐘</t>
  </si>
  <si>
    <t>久多見町</t>
  </si>
  <si>
    <t>水谷上</t>
  </si>
  <si>
    <t>西万田</t>
  </si>
  <si>
    <t>上伊野</t>
  </si>
  <si>
    <t>多久谷上</t>
  </si>
  <si>
    <t>小境</t>
  </si>
  <si>
    <t>苅藻谷</t>
  </si>
  <si>
    <t>伊野平</t>
  </si>
  <si>
    <t>みんわ営農組合</t>
  </si>
  <si>
    <t>上奥</t>
  </si>
  <si>
    <t>株式会社　岡農産</t>
  </si>
  <si>
    <t>江月</t>
  </si>
  <si>
    <t>門崎上地区</t>
  </si>
  <si>
    <t>寺尾</t>
  </si>
  <si>
    <t>石宇営農</t>
  </si>
  <si>
    <t>郷営農</t>
  </si>
  <si>
    <t>白滝上</t>
  </si>
  <si>
    <t>大年</t>
  </si>
  <si>
    <t>稲田</t>
  </si>
  <si>
    <t>立花会</t>
  </si>
  <si>
    <t>尾崎</t>
  </si>
  <si>
    <t>曽我里</t>
  </si>
  <si>
    <t>伊儀</t>
  </si>
  <si>
    <t>別所</t>
  </si>
  <si>
    <t>吉野</t>
  </si>
  <si>
    <t>上組</t>
  </si>
  <si>
    <t>三の宮</t>
  </si>
  <si>
    <t>八幡</t>
  </si>
  <si>
    <t>御幡</t>
  </si>
  <si>
    <t>大山</t>
  </si>
  <si>
    <t>呑水</t>
  </si>
  <si>
    <t>淀西</t>
  </si>
  <si>
    <t>本郷</t>
  </si>
  <si>
    <t>飯栗東</t>
  </si>
  <si>
    <t>川南上</t>
  </si>
  <si>
    <t>川北</t>
  </si>
  <si>
    <t>毛津</t>
  </si>
  <si>
    <t>旭　</t>
  </si>
  <si>
    <t>山根新田</t>
  </si>
  <si>
    <t>下佐津目</t>
  </si>
  <si>
    <t>中佐津目</t>
  </si>
  <si>
    <t>菅田</t>
  </si>
  <si>
    <t>中央</t>
  </si>
  <si>
    <t>豊田</t>
  </si>
  <si>
    <t>石場</t>
  </si>
  <si>
    <t>橋波</t>
  </si>
  <si>
    <t>三代</t>
  </si>
  <si>
    <t>山郡</t>
  </si>
  <si>
    <t>川西田熊</t>
  </si>
  <si>
    <t>中頭名</t>
  </si>
  <si>
    <t>多岐</t>
  </si>
  <si>
    <t>上ゲ</t>
  </si>
  <si>
    <t>新田畑</t>
  </si>
  <si>
    <t>みはらし</t>
  </si>
  <si>
    <t>協定名</t>
  </si>
  <si>
    <t>出雲支所計</t>
  </si>
  <si>
    <t>平田支所計</t>
  </si>
  <si>
    <t>斐川支所計</t>
  </si>
  <si>
    <t>佐田支所計</t>
  </si>
  <si>
    <t>農家</t>
  </si>
  <si>
    <t>生産組織</t>
  </si>
  <si>
    <t>水利組合</t>
  </si>
  <si>
    <t>非農業者</t>
  </si>
  <si>
    <t>その他</t>
  </si>
  <si>
    <t>内訳</t>
  </si>
  <si>
    <t>農地所有
適格法人</t>
  </si>
  <si>
    <t>特定農業
法人</t>
  </si>
  <si>
    <t>交付単価
区分（％）</t>
  </si>
  <si>
    <t>内加算面積
（㎡）</t>
  </si>
  <si>
    <t>基準交付金額
（円）</t>
  </si>
  <si>
    <t>加算金額
（円）</t>
  </si>
  <si>
    <t>合計
（円）</t>
  </si>
  <si>
    <t>一団の
農用地数</t>
  </si>
  <si>
    <t>対象農用地
面積</t>
  </si>
  <si>
    <t>計</t>
  </si>
  <si>
    <t>多伎支所計</t>
  </si>
  <si>
    <t>協定農用地
筆数</t>
  </si>
  <si>
    <t>協定農用地
面積（㎡）</t>
  </si>
  <si>
    <t>参加者数</t>
  </si>
  <si>
    <t>（所属　出雲市）</t>
  </si>
  <si>
    <t>令和元年度</t>
  </si>
  <si>
    <t>単位：㎡ 円　</t>
  </si>
  <si>
    <t>災害復旧計画
有無</t>
  </si>
  <si>
    <t>実施割合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</si>
</sst>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</numFmts>
  <fonts count="3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1" fillId="0" borderId="17" xfId="0" applyNumberFormat="1" applyFont="1" applyFill="1" applyBorder="1" applyAlignment="1">
      <alignment horizontal="center" vertical="center" wrapText="1"/>
    </xf>
    <xf numFmtId="185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="85" zoomScaleSheetLayoutView="85" workbookViewId="0" topLeftCell="A1">
      <selection activeCell="Q2" sqref="Q2"/>
    </sheetView>
  </sheetViews>
  <sheetFormatPr defaultColWidth="9.00390625" defaultRowHeight="13.5" outlineLevelRow="2"/>
  <cols>
    <col min="1" max="1" width="20.875" style="0" customWidth="1"/>
    <col min="2" max="9" width="8.00390625" style="0" customWidth="1"/>
    <col min="10" max="10" width="11.25390625" style="0" customWidth="1"/>
    <col min="11" max="12" width="9.375" style="0" customWidth="1"/>
    <col min="13" max="13" width="10.50390625" style="0" customWidth="1"/>
    <col min="14" max="14" width="10.75390625" style="0" customWidth="1"/>
    <col min="15" max="15" width="8.00390625" style="0" customWidth="1"/>
    <col min="16" max="16" width="7.25390625" style="0" customWidth="1"/>
    <col min="17" max="19" width="11.75390625" style="0" customWidth="1"/>
    <col min="20" max="20" width="7.25390625" style="0" customWidth="1"/>
  </cols>
  <sheetData>
    <row r="1" ht="18" customHeight="1">
      <c r="A1" s="9" t="s">
        <v>106</v>
      </c>
    </row>
    <row r="2" spans="1:20" ht="18" customHeight="1">
      <c r="A2" s="8" t="s">
        <v>105</v>
      </c>
      <c r="S2" s="40" t="s">
        <v>107</v>
      </c>
      <c r="T2" s="40"/>
    </row>
    <row r="3" spans="1:20" ht="17.25" customHeight="1">
      <c r="A3" s="35" t="s">
        <v>80</v>
      </c>
      <c r="B3" s="35" t="s">
        <v>104</v>
      </c>
      <c r="C3" s="34" t="s">
        <v>90</v>
      </c>
      <c r="D3" s="34"/>
      <c r="E3" s="34"/>
      <c r="F3" s="34"/>
      <c r="G3" s="34"/>
      <c r="H3" s="34"/>
      <c r="I3" s="34"/>
      <c r="J3" s="37" t="s">
        <v>99</v>
      </c>
      <c r="K3" s="37" t="s">
        <v>98</v>
      </c>
      <c r="L3" s="37" t="s">
        <v>102</v>
      </c>
      <c r="M3" s="30" t="s">
        <v>103</v>
      </c>
      <c r="N3" s="6"/>
      <c r="O3" s="32" t="s">
        <v>109</v>
      </c>
      <c r="P3" s="37" t="s">
        <v>93</v>
      </c>
      <c r="Q3" s="37" t="s">
        <v>95</v>
      </c>
      <c r="R3" s="37" t="s">
        <v>96</v>
      </c>
      <c r="S3" s="37" t="s">
        <v>97</v>
      </c>
      <c r="T3" s="39" t="s">
        <v>108</v>
      </c>
    </row>
    <row r="4" spans="1:20" ht="24.75" customHeight="1">
      <c r="A4" s="36"/>
      <c r="B4" s="36"/>
      <c r="C4" s="7" t="s">
        <v>85</v>
      </c>
      <c r="D4" s="7" t="s">
        <v>86</v>
      </c>
      <c r="E4" s="7" t="s">
        <v>87</v>
      </c>
      <c r="F4" s="4" t="s">
        <v>91</v>
      </c>
      <c r="G4" s="4" t="s">
        <v>92</v>
      </c>
      <c r="H4" s="7" t="s">
        <v>88</v>
      </c>
      <c r="I4" s="7" t="s">
        <v>89</v>
      </c>
      <c r="J4" s="38"/>
      <c r="K4" s="38"/>
      <c r="L4" s="38"/>
      <c r="M4" s="31"/>
      <c r="N4" s="5" t="s">
        <v>94</v>
      </c>
      <c r="O4" s="33"/>
      <c r="P4" s="38"/>
      <c r="Q4" s="38"/>
      <c r="R4" s="38"/>
      <c r="S4" s="38"/>
      <c r="T4" s="38"/>
    </row>
    <row r="5" spans="1:20" ht="19.5" customHeight="1" outlineLevel="2">
      <c r="A5" s="10" t="s">
        <v>0</v>
      </c>
      <c r="B5" s="11">
        <v>14</v>
      </c>
      <c r="C5" s="11">
        <v>14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2">
        <v>83329</v>
      </c>
      <c r="K5" s="13">
        <v>8</v>
      </c>
      <c r="L5" s="13">
        <v>61</v>
      </c>
      <c r="M5" s="12">
        <v>69805</v>
      </c>
      <c r="N5" s="12">
        <v>0</v>
      </c>
      <c r="O5" s="12"/>
      <c r="P5" s="14" t="s">
        <v>1</v>
      </c>
      <c r="Q5" s="15">
        <v>1172724</v>
      </c>
      <c r="R5" s="15">
        <v>0</v>
      </c>
      <c r="S5" s="15">
        <v>1172724</v>
      </c>
      <c r="T5" s="1"/>
    </row>
    <row r="6" spans="1:20" ht="19.5" customHeight="1" outlineLevel="2">
      <c r="A6" s="10" t="s">
        <v>2</v>
      </c>
      <c r="B6" s="11">
        <v>18</v>
      </c>
      <c r="C6" s="11">
        <v>17</v>
      </c>
      <c r="D6" s="11">
        <v>0</v>
      </c>
      <c r="E6" s="11">
        <v>0</v>
      </c>
      <c r="F6" s="11">
        <v>0</v>
      </c>
      <c r="G6" s="11">
        <v>0</v>
      </c>
      <c r="H6" s="11">
        <v>1</v>
      </c>
      <c r="I6" s="11">
        <v>0</v>
      </c>
      <c r="J6" s="12">
        <v>54176</v>
      </c>
      <c r="K6" s="13">
        <v>3</v>
      </c>
      <c r="L6" s="13">
        <v>40</v>
      </c>
      <c r="M6" s="12">
        <v>54176</v>
      </c>
      <c r="N6" s="12">
        <v>0</v>
      </c>
      <c r="O6" s="12"/>
      <c r="P6" s="14" t="s">
        <v>3</v>
      </c>
      <c r="Q6" s="15">
        <v>433408</v>
      </c>
      <c r="R6" s="15">
        <v>0</v>
      </c>
      <c r="S6" s="15">
        <v>433408</v>
      </c>
      <c r="T6" s="1"/>
    </row>
    <row r="7" spans="1:20" ht="19.5" customHeight="1" outlineLevel="2">
      <c r="A7" s="10" t="s">
        <v>4</v>
      </c>
      <c r="B7" s="11">
        <v>14</v>
      </c>
      <c r="C7" s="11">
        <v>14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v>74993</v>
      </c>
      <c r="K7" s="13">
        <v>29</v>
      </c>
      <c r="L7" s="13">
        <v>109</v>
      </c>
      <c r="M7" s="12">
        <v>74615</v>
      </c>
      <c r="N7" s="12">
        <v>21718</v>
      </c>
      <c r="O7" s="12"/>
      <c r="P7" s="14" t="s">
        <v>3</v>
      </c>
      <c r="Q7" s="15">
        <v>1270206</v>
      </c>
      <c r="R7" s="15">
        <v>130308</v>
      </c>
      <c r="S7" s="15">
        <v>1400514</v>
      </c>
      <c r="T7" s="1"/>
    </row>
    <row r="8" spans="1:20" ht="19.5" customHeight="1" outlineLevel="2">
      <c r="A8" s="10" t="s">
        <v>5</v>
      </c>
      <c r="B8" s="11">
        <v>40</v>
      </c>
      <c r="C8" s="11">
        <v>40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2">
        <v>191469</v>
      </c>
      <c r="K8" s="13">
        <v>60</v>
      </c>
      <c r="L8" s="13">
        <v>279</v>
      </c>
      <c r="M8" s="12">
        <v>186902</v>
      </c>
      <c r="N8" s="12">
        <v>115173</v>
      </c>
      <c r="O8" s="12"/>
      <c r="P8" s="14" t="s">
        <v>3</v>
      </c>
      <c r="Q8" s="15">
        <v>3301693</v>
      </c>
      <c r="R8" s="15">
        <v>691038</v>
      </c>
      <c r="S8" s="15">
        <v>3992731</v>
      </c>
      <c r="T8" s="1"/>
    </row>
    <row r="9" spans="1:20" ht="19.5" customHeight="1" outlineLevel="2">
      <c r="A9" s="10" t="s">
        <v>6</v>
      </c>
      <c r="B9" s="11">
        <v>37</v>
      </c>
      <c r="C9" s="11">
        <v>37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2">
        <v>167363</v>
      </c>
      <c r="K9" s="13">
        <v>23</v>
      </c>
      <c r="L9" s="13">
        <v>187</v>
      </c>
      <c r="M9" s="12">
        <v>163150</v>
      </c>
      <c r="N9" s="12">
        <v>11056</v>
      </c>
      <c r="O9" s="12"/>
      <c r="P9" s="14" t="s">
        <v>3</v>
      </c>
      <c r="Q9" s="15">
        <v>1884209</v>
      </c>
      <c r="R9" s="15">
        <v>66336</v>
      </c>
      <c r="S9" s="15">
        <v>1950545</v>
      </c>
      <c r="T9" s="1"/>
    </row>
    <row r="10" spans="1:20" ht="19.5" customHeight="1" outlineLevel="2">
      <c r="A10" s="10" t="s">
        <v>7</v>
      </c>
      <c r="B10" s="11">
        <v>26</v>
      </c>
      <c r="C10" s="11">
        <v>26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109880</v>
      </c>
      <c r="K10" s="13">
        <v>31</v>
      </c>
      <c r="L10" s="13">
        <v>165</v>
      </c>
      <c r="M10" s="12">
        <v>113182</v>
      </c>
      <c r="N10" s="12">
        <v>0</v>
      </c>
      <c r="O10" s="12"/>
      <c r="P10" s="14" t="s">
        <v>3</v>
      </c>
      <c r="Q10" s="15">
        <v>1936434</v>
      </c>
      <c r="R10" s="15">
        <v>0</v>
      </c>
      <c r="S10" s="15">
        <v>1936434</v>
      </c>
      <c r="T10" s="1"/>
    </row>
    <row r="11" spans="1:20" ht="19.5" customHeight="1" outlineLevel="2">
      <c r="A11" s="10" t="s">
        <v>8</v>
      </c>
      <c r="B11" s="11">
        <v>32</v>
      </c>
      <c r="C11" s="11">
        <v>32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v>142651</v>
      </c>
      <c r="K11" s="13">
        <v>16</v>
      </c>
      <c r="L11" s="13">
        <v>152</v>
      </c>
      <c r="M11" s="12">
        <v>139734</v>
      </c>
      <c r="N11" s="12">
        <v>30885</v>
      </c>
      <c r="O11" s="12"/>
      <c r="P11" s="14" t="s">
        <v>3</v>
      </c>
      <c r="Q11" s="15">
        <v>1762121</v>
      </c>
      <c r="R11" s="15">
        <v>185310</v>
      </c>
      <c r="S11" s="15">
        <v>1947431</v>
      </c>
      <c r="T11" s="1"/>
    </row>
    <row r="12" spans="1:20" ht="19.5" customHeight="1" outlineLevel="2">
      <c r="A12" s="10" t="s">
        <v>9</v>
      </c>
      <c r="B12" s="11">
        <v>13</v>
      </c>
      <c r="C12" s="11">
        <v>13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2">
        <v>56062</v>
      </c>
      <c r="K12" s="13">
        <v>5</v>
      </c>
      <c r="L12" s="13">
        <v>85</v>
      </c>
      <c r="M12" s="12">
        <v>54617</v>
      </c>
      <c r="N12" s="12">
        <v>0</v>
      </c>
      <c r="O12" s="12"/>
      <c r="P12" s="14" t="s">
        <v>3</v>
      </c>
      <c r="Q12" s="15">
        <v>1146957</v>
      </c>
      <c r="R12" s="15">
        <v>0</v>
      </c>
      <c r="S12" s="15">
        <v>1146957</v>
      </c>
      <c r="T12" s="1"/>
    </row>
    <row r="13" spans="1:20" ht="19.5" customHeight="1" outlineLevel="2">
      <c r="A13" s="10" t="s">
        <v>10</v>
      </c>
      <c r="B13" s="11">
        <v>27</v>
      </c>
      <c r="C13" s="11">
        <v>26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2">
        <v>103670</v>
      </c>
      <c r="K13" s="13">
        <v>15</v>
      </c>
      <c r="L13" s="13">
        <v>160</v>
      </c>
      <c r="M13" s="12">
        <v>102379</v>
      </c>
      <c r="N13" s="12">
        <v>12342</v>
      </c>
      <c r="O13" s="12"/>
      <c r="P13" s="14" t="s">
        <v>3</v>
      </c>
      <c r="Q13" s="15">
        <v>1919710</v>
      </c>
      <c r="R13" s="15">
        <v>74052</v>
      </c>
      <c r="S13" s="15">
        <v>1993762</v>
      </c>
      <c r="T13" s="1"/>
    </row>
    <row r="14" spans="1:20" ht="19.5" customHeight="1" outlineLevel="2">
      <c r="A14" s="10" t="s">
        <v>11</v>
      </c>
      <c r="B14" s="11">
        <v>9</v>
      </c>
      <c r="C14" s="11">
        <v>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>
        <v>26704</v>
      </c>
      <c r="K14" s="13">
        <v>3</v>
      </c>
      <c r="L14" s="13">
        <v>55</v>
      </c>
      <c r="M14" s="12">
        <v>25352</v>
      </c>
      <c r="N14" s="12">
        <v>25352</v>
      </c>
      <c r="O14" s="12"/>
      <c r="P14" s="14" t="s">
        <v>3</v>
      </c>
      <c r="Q14" s="15">
        <v>532392</v>
      </c>
      <c r="R14" s="15">
        <v>152112</v>
      </c>
      <c r="S14" s="15">
        <v>684504</v>
      </c>
      <c r="T14" s="1"/>
    </row>
    <row r="15" spans="1:20" ht="19.5" customHeight="1" outlineLevel="2">
      <c r="A15" s="10" t="s">
        <v>12</v>
      </c>
      <c r="B15" s="11">
        <v>51</v>
      </c>
      <c r="C15" s="11">
        <v>50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2">
        <v>246504</v>
      </c>
      <c r="K15" s="13">
        <v>48</v>
      </c>
      <c r="L15" s="13">
        <v>345</v>
      </c>
      <c r="M15" s="12">
        <v>245016</v>
      </c>
      <c r="N15" s="12">
        <v>48086</v>
      </c>
      <c r="O15" s="12"/>
      <c r="P15" s="14" t="s">
        <v>3</v>
      </c>
      <c r="Q15" s="15">
        <v>4208985</v>
      </c>
      <c r="R15" s="15">
        <v>288516</v>
      </c>
      <c r="S15" s="15">
        <v>4497501</v>
      </c>
      <c r="T15" s="1"/>
    </row>
    <row r="16" spans="1:20" ht="19.5" customHeight="1" outlineLevel="2">
      <c r="A16" s="10" t="s">
        <v>13</v>
      </c>
      <c r="B16" s="11">
        <v>21</v>
      </c>
      <c r="C16" s="11">
        <v>21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2">
        <v>52955</v>
      </c>
      <c r="K16" s="13">
        <v>8</v>
      </c>
      <c r="L16" s="13">
        <v>87</v>
      </c>
      <c r="M16" s="12">
        <v>51005</v>
      </c>
      <c r="N16" s="12">
        <v>0</v>
      </c>
      <c r="O16" s="12"/>
      <c r="P16" s="14" t="s">
        <v>3</v>
      </c>
      <c r="Q16" s="15">
        <v>761757</v>
      </c>
      <c r="R16" s="15">
        <v>0</v>
      </c>
      <c r="S16" s="15">
        <v>761757</v>
      </c>
      <c r="T16" s="1"/>
    </row>
    <row r="17" spans="1:20" ht="19.5" customHeight="1" outlineLevel="2">
      <c r="A17" s="10" t="s">
        <v>14</v>
      </c>
      <c r="B17" s="11">
        <v>28</v>
      </c>
      <c r="C17" s="11">
        <v>28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v>62570</v>
      </c>
      <c r="K17" s="13">
        <v>25</v>
      </c>
      <c r="L17" s="13">
        <v>122</v>
      </c>
      <c r="M17" s="12">
        <v>61459</v>
      </c>
      <c r="N17" s="12">
        <v>0</v>
      </c>
      <c r="O17" s="12"/>
      <c r="P17" s="14" t="s">
        <v>1</v>
      </c>
      <c r="Q17" s="15">
        <v>667599</v>
      </c>
      <c r="R17" s="15">
        <v>0</v>
      </c>
      <c r="S17" s="15">
        <v>667599</v>
      </c>
      <c r="T17" s="1"/>
    </row>
    <row r="18" spans="1:20" ht="19.5" customHeight="1" outlineLevel="2">
      <c r="A18" s="10" t="s">
        <v>15</v>
      </c>
      <c r="B18" s="11">
        <v>46</v>
      </c>
      <c r="C18" s="11">
        <v>46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223478</v>
      </c>
      <c r="K18" s="13">
        <v>74</v>
      </c>
      <c r="L18" s="13">
        <v>338</v>
      </c>
      <c r="M18" s="12">
        <v>219967</v>
      </c>
      <c r="N18" s="12">
        <v>105077</v>
      </c>
      <c r="O18" s="12"/>
      <c r="P18" s="14" t="s">
        <v>3</v>
      </c>
      <c r="Q18" s="15">
        <v>3820423</v>
      </c>
      <c r="R18" s="15">
        <v>630462</v>
      </c>
      <c r="S18" s="15">
        <v>4450885</v>
      </c>
      <c r="T18" s="1"/>
    </row>
    <row r="19" spans="1:20" ht="19.5" customHeight="1" outlineLevel="2">
      <c r="A19" s="10" t="s">
        <v>16</v>
      </c>
      <c r="B19" s="11">
        <v>4</v>
      </c>
      <c r="C19" s="11">
        <v>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>
        <v>21724</v>
      </c>
      <c r="K19" s="13">
        <v>11</v>
      </c>
      <c r="L19" s="13">
        <v>28</v>
      </c>
      <c r="M19" s="12">
        <v>22395</v>
      </c>
      <c r="N19" s="12">
        <v>7905</v>
      </c>
      <c r="O19" s="12"/>
      <c r="P19" s="14" t="s">
        <v>1</v>
      </c>
      <c r="Q19" s="15">
        <v>334543</v>
      </c>
      <c r="R19" s="15">
        <v>47430</v>
      </c>
      <c r="S19" s="15">
        <v>381973</v>
      </c>
      <c r="T19" s="1"/>
    </row>
    <row r="20" spans="1:20" ht="19.5" customHeight="1" outlineLevel="2">
      <c r="A20" s="10" t="s">
        <v>17</v>
      </c>
      <c r="B20" s="11">
        <v>10</v>
      </c>
      <c r="C20" s="11">
        <v>10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>
        <v>32316</v>
      </c>
      <c r="K20" s="13">
        <v>1</v>
      </c>
      <c r="L20" s="13">
        <v>48</v>
      </c>
      <c r="M20" s="12">
        <v>32046</v>
      </c>
      <c r="N20" s="12">
        <v>4660</v>
      </c>
      <c r="O20" s="12"/>
      <c r="P20" s="14" t="s">
        <v>3</v>
      </c>
      <c r="Q20" s="15">
        <v>672966</v>
      </c>
      <c r="R20" s="15">
        <v>27960</v>
      </c>
      <c r="S20" s="15">
        <v>700926</v>
      </c>
      <c r="T20" s="1"/>
    </row>
    <row r="21" spans="1:20" ht="19.5" customHeight="1" outlineLevel="2">
      <c r="A21" s="10" t="s">
        <v>18</v>
      </c>
      <c r="B21" s="11">
        <v>8</v>
      </c>
      <c r="C21" s="11">
        <v>8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>
        <v>20573</v>
      </c>
      <c r="K21" s="13">
        <v>13</v>
      </c>
      <c r="L21" s="13">
        <v>28</v>
      </c>
      <c r="M21" s="12">
        <v>21929</v>
      </c>
      <c r="N21" s="12">
        <v>9258</v>
      </c>
      <c r="O21" s="12"/>
      <c r="P21" s="14" t="s">
        <v>3</v>
      </c>
      <c r="Q21" s="15">
        <v>356427</v>
      </c>
      <c r="R21" s="15">
        <v>55548</v>
      </c>
      <c r="S21" s="15">
        <v>411975</v>
      </c>
      <c r="T21" s="1"/>
    </row>
    <row r="22" spans="1:20" ht="19.5" customHeight="1" outlineLevel="2">
      <c r="A22" s="10" t="s">
        <v>19</v>
      </c>
      <c r="B22" s="11">
        <v>4</v>
      </c>
      <c r="C22" s="11">
        <v>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2">
        <v>32338</v>
      </c>
      <c r="K22" s="13">
        <v>6</v>
      </c>
      <c r="L22" s="13">
        <v>22</v>
      </c>
      <c r="M22" s="12">
        <v>26709</v>
      </c>
      <c r="N22" s="12">
        <v>2082</v>
      </c>
      <c r="O22" s="12"/>
      <c r="P22" s="14" t="s">
        <v>3</v>
      </c>
      <c r="Q22" s="15">
        <v>560889</v>
      </c>
      <c r="R22" s="15">
        <v>12492</v>
      </c>
      <c r="S22" s="15">
        <v>573381</v>
      </c>
      <c r="T22" s="1"/>
    </row>
    <row r="23" spans="1:20" ht="19.5" customHeight="1" outlineLevel="2">
      <c r="A23" s="10" t="s">
        <v>20</v>
      </c>
      <c r="B23" s="11">
        <v>20</v>
      </c>
      <c r="C23" s="11">
        <v>18</v>
      </c>
      <c r="D23" s="11">
        <v>0</v>
      </c>
      <c r="E23" s="11">
        <v>0</v>
      </c>
      <c r="F23" s="11">
        <v>0</v>
      </c>
      <c r="G23" s="11">
        <v>0</v>
      </c>
      <c r="H23" s="11">
        <v>2</v>
      </c>
      <c r="I23" s="11">
        <v>0</v>
      </c>
      <c r="J23" s="12">
        <v>70406</v>
      </c>
      <c r="K23" s="13">
        <v>16</v>
      </c>
      <c r="L23" s="13">
        <v>60</v>
      </c>
      <c r="M23" s="12">
        <v>65107</v>
      </c>
      <c r="N23" s="12">
        <v>26037</v>
      </c>
      <c r="O23" s="12"/>
      <c r="P23" s="14" t="s">
        <v>1</v>
      </c>
      <c r="Q23" s="15">
        <v>1059331</v>
      </c>
      <c r="R23" s="15">
        <v>156222</v>
      </c>
      <c r="S23" s="15">
        <v>1215553</v>
      </c>
      <c r="T23" s="1"/>
    </row>
    <row r="24" spans="1:20" ht="19.5" customHeight="1" outlineLevel="2">
      <c r="A24" s="10" t="s">
        <v>21</v>
      </c>
      <c r="B24" s="11">
        <v>17</v>
      </c>
      <c r="C24" s="11">
        <v>17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2">
        <v>43449</v>
      </c>
      <c r="K24" s="13">
        <v>5</v>
      </c>
      <c r="L24" s="13">
        <v>63</v>
      </c>
      <c r="M24" s="12">
        <v>43511</v>
      </c>
      <c r="N24" s="12">
        <v>9921</v>
      </c>
      <c r="O24" s="12"/>
      <c r="P24" s="14" t="s">
        <v>3</v>
      </c>
      <c r="Q24" s="15">
        <v>905296</v>
      </c>
      <c r="R24" s="15">
        <v>59526</v>
      </c>
      <c r="S24" s="15">
        <v>964822</v>
      </c>
      <c r="T24" s="1"/>
    </row>
    <row r="25" spans="1:20" ht="19.5" customHeight="1" outlineLevel="2">
      <c r="A25" s="10" t="s">
        <v>22</v>
      </c>
      <c r="B25" s="11">
        <v>15</v>
      </c>
      <c r="C25" s="11">
        <v>14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2">
        <v>53915</v>
      </c>
      <c r="K25" s="13">
        <v>32</v>
      </c>
      <c r="L25" s="13">
        <v>113</v>
      </c>
      <c r="M25" s="12">
        <v>50995</v>
      </c>
      <c r="N25" s="12">
        <v>8810</v>
      </c>
      <c r="O25" s="12"/>
      <c r="P25" s="14" t="s">
        <v>3</v>
      </c>
      <c r="Q25" s="15">
        <v>678963</v>
      </c>
      <c r="R25" s="15">
        <v>52860</v>
      </c>
      <c r="S25" s="15">
        <v>731823</v>
      </c>
      <c r="T25" s="1"/>
    </row>
    <row r="26" spans="1:20" ht="19.5" customHeight="1" outlineLevel="2" thickBot="1">
      <c r="A26" s="16" t="s">
        <v>23</v>
      </c>
      <c r="B26" s="17">
        <v>28</v>
      </c>
      <c r="C26" s="17">
        <v>28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102391</v>
      </c>
      <c r="K26" s="19">
        <v>15</v>
      </c>
      <c r="L26" s="19">
        <v>137</v>
      </c>
      <c r="M26" s="18">
        <v>85282</v>
      </c>
      <c r="N26" s="18">
        <v>0</v>
      </c>
      <c r="O26" s="18"/>
      <c r="P26" s="20" t="s">
        <v>3</v>
      </c>
      <c r="Q26" s="21">
        <v>1206171</v>
      </c>
      <c r="R26" s="21">
        <v>0</v>
      </c>
      <c r="S26" s="21">
        <v>1206171</v>
      </c>
      <c r="T26" s="1"/>
    </row>
    <row r="27" spans="1:20" ht="19.5" customHeight="1" outlineLevel="1" thickTop="1">
      <c r="A27" s="29" t="s">
        <v>81</v>
      </c>
      <c r="B27" s="22">
        <f>SUM($B$5:$B$26)</f>
        <v>482</v>
      </c>
      <c r="C27" s="22">
        <f>SUM($C$5:$C$26)</f>
        <v>476</v>
      </c>
      <c r="D27" s="22">
        <f>SUM($D$5:$D$26)</f>
        <v>1</v>
      </c>
      <c r="E27" s="22">
        <f>SUM($E$5:$E$26)</f>
        <v>0</v>
      </c>
      <c r="F27" s="22">
        <f>SUM($F$5:$F$26)</f>
        <v>1</v>
      </c>
      <c r="G27" s="22">
        <f>SUM($G$5:$G$26)</f>
        <v>0</v>
      </c>
      <c r="H27" s="22">
        <f>SUM($H$5:$H$26)</f>
        <v>4</v>
      </c>
      <c r="I27" s="22">
        <f>SUM($I$5:$I$26)</f>
        <v>0</v>
      </c>
      <c r="J27" s="22">
        <f>SUM($J$5:$J$26)</f>
        <v>1972916</v>
      </c>
      <c r="K27" s="23">
        <f>SUM($K$5:$K$26)</f>
        <v>447</v>
      </c>
      <c r="L27" s="23">
        <f>SUM($L$5:$L$26)</f>
        <v>2684</v>
      </c>
      <c r="M27" s="22">
        <f>SUM($M$5:$M$26)</f>
        <v>1909333</v>
      </c>
      <c r="N27" s="22">
        <f>SUM($N$5:$N$26)</f>
        <v>438362</v>
      </c>
      <c r="O27" s="22"/>
      <c r="P27" s="22"/>
      <c r="Q27" s="22">
        <f>SUM($Q$5:$Q$26)</f>
        <v>30593204</v>
      </c>
      <c r="R27" s="22">
        <f>SUM($R$5:$R$26)</f>
        <v>2630172</v>
      </c>
      <c r="S27" s="22">
        <f>SUM($S$5:$S$26)</f>
        <v>33223376</v>
      </c>
      <c r="T27" s="2"/>
    </row>
    <row r="28" spans="1:20" ht="19.5" customHeight="1" outlineLevel="2">
      <c r="A28" s="10" t="s">
        <v>24</v>
      </c>
      <c r="B28" s="11">
        <v>5</v>
      </c>
      <c r="C28" s="11">
        <v>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2">
        <v>12027</v>
      </c>
      <c r="K28" s="13">
        <v>1</v>
      </c>
      <c r="L28" s="13">
        <v>13</v>
      </c>
      <c r="M28" s="12">
        <v>12027</v>
      </c>
      <c r="N28" s="12">
        <v>0</v>
      </c>
      <c r="O28" s="12"/>
      <c r="P28" s="14" t="s">
        <v>3</v>
      </c>
      <c r="Q28" s="15">
        <v>96216</v>
      </c>
      <c r="R28" s="15">
        <v>0</v>
      </c>
      <c r="S28" s="15">
        <v>96216</v>
      </c>
      <c r="T28" s="1"/>
    </row>
    <row r="29" spans="1:20" ht="19.5" customHeight="1" outlineLevel="2">
      <c r="A29" s="10" t="s">
        <v>25</v>
      </c>
      <c r="B29" s="11">
        <v>24</v>
      </c>
      <c r="C29" s="11">
        <v>19</v>
      </c>
      <c r="D29" s="11">
        <v>0</v>
      </c>
      <c r="E29" s="11">
        <v>0</v>
      </c>
      <c r="F29" s="11">
        <v>1</v>
      </c>
      <c r="G29" s="11">
        <v>0</v>
      </c>
      <c r="H29" s="11">
        <v>4</v>
      </c>
      <c r="I29" s="11">
        <v>0</v>
      </c>
      <c r="J29" s="12">
        <v>187522</v>
      </c>
      <c r="K29" s="13">
        <v>12</v>
      </c>
      <c r="L29" s="13">
        <v>186</v>
      </c>
      <c r="M29" s="12">
        <v>251640</v>
      </c>
      <c r="N29" s="12">
        <v>0</v>
      </c>
      <c r="O29" s="12"/>
      <c r="P29" s="14" t="s">
        <v>3</v>
      </c>
      <c r="Q29" s="15">
        <v>1175238</v>
      </c>
      <c r="R29" s="15">
        <v>0</v>
      </c>
      <c r="S29" s="15">
        <v>1175238</v>
      </c>
      <c r="T29" s="1"/>
    </row>
    <row r="30" spans="1:20" ht="19.5" customHeight="1" outlineLevel="2">
      <c r="A30" s="10" t="s">
        <v>26</v>
      </c>
      <c r="B30" s="11">
        <v>15</v>
      </c>
      <c r="C30" s="11">
        <v>14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2">
        <v>86814</v>
      </c>
      <c r="K30" s="13">
        <v>10</v>
      </c>
      <c r="L30" s="13">
        <v>88</v>
      </c>
      <c r="M30" s="12">
        <v>100533</v>
      </c>
      <c r="N30" s="12">
        <v>9368</v>
      </c>
      <c r="O30" s="12"/>
      <c r="P30" s="14" t="s">
        <v>3</v>
      </c>
      <c r="Q30" s="15">
        <v>859292</v>
      </c>
      <c r="R30" s="15">
        <v>56208</v>
      </c>
      <c r="S30" s="15">
        <v>915500</v>
      </c>
      <c r="T30" s="1"/>
    </row>
    <row r="31" spans="1:20" ht="19.5" customHeight="1" outlineLevel="2">
      <c r="A31" s="10" t="s">
        <v>27</v>
      </c>
      <c r="B31" s="11">
        <v>9</v>
      </c>
      <c r="C31" s="11">
        <v>6</v>
      </c>
      <c r="D31" s="11">
        <v>0</v>
      </c>
      <c r="E31" s="11">
        <v>0</v>
      </c>
      <c r="F31" s="11">
        <v>0</v>
      </c>
      <c r="G31" s="11">
        <v>0</v>
      </c>
      <c r="H31" s="11">
        <v>3</v>
      </c>
      <c r="I31" s="11">
        <v>0</v>
      </c>
      <c r="J31" s="12">
        <v>27772</v>
      </c>
      <c r="K31" s="13">
        <v>2</v>
      </c>
      <c r="L31" s="13">
        <v>33</v>
      </c>
      <c r="M31" s="12">
        <v>28075</v>
      </c>
      <c r="N31" s="12">
        <v>5822</v>
      </c>
      <c r="O31" s="12"/>
      <c r="P31" s="14" t="s">
        <v>3</v>
      </c>
      <c r="Q31" s="15">
        <v>580865</v>
      </c>
      <c r="R31" s="15">
        <v>34932</v>
      </c>
      <c r="S31" s="15">
        <v>615797</v>
      </c>
      <c r="T31" s="1"/>
    </row>
    <row r="32" spans="1:20" ht="19.5" customHeight="1" outlineLevel="2">
      <c r="A32" s="10" t="s">
        <v>28</v>
      </c>
      <c r="B32" s="11">
        <v>10</v>
      </c>
      <c r="C32" s="11">
        <v>10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v>40904</v>
      </c>
      <c r="K32" s="13">
        <v>10</v>
      </c>
      <c r="L32" s="13">
        <v>48</v>
      </c>
      <c r="M32" s="12">
        <v>41439</v>
      </c>
      <c r="N32" s="12">
        <v>0</v>
      </c>
      <c r="O32" s="12"/>
      <c r="P32" s="14" t="s">
        <v>1</v>
      </c>
      <c r="Q32" s="15">
        <v>367607</v>
      </c>
      <c r="R32" s="15">
        <v>0</v>
      </c>
      <c r="S32" s="15">
        <v>367607</v>
      </c>
      <c r="T32" s="1"/>
    </row>
    <row r="33" spans="1:20" ht="19.5" customHeight="1" outlineLevel="2">
      <c r="A33" s="10" t="s">
        <v>29</v>
      </c>
      <c r="B33" s="11">
        <v>35</v>
      </c>
      <c r="C33" s="11">
        <v>35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v>141660</v>
      </c>
      <c r="K33" s="13">
        <v>37</v>
      </c>
      <c r="L33" s="13">
        <v>142</v>
      </c>
      <c r="M33" s="12">
        <v>141905</v>
      </c>
      <c r="N33" s="12">
        <v>4099</v>
      </c>
      <c r="O33" s="12"/>
      <c r="P33" s="14" t="s">
        <v>1</v>
      </c>
      <c r="Q33" s="15">
        <v>1395233</v>
      </c>
      <c r="R33" s="15">
        <v>24594</v>
      </c>
      <c r="S33" s="15">
        <v>1419827</v>
      </c>
      <c r="T33" s="1"/>
    </row>
    <row r="34" spans="1:20" ht="19.5" customHeight="1" outlineLevel="2">
      <c r="A34" s="10" t="s">
        <v>30</v>
      </c>
      <c r="B34" s="11">
        <v>57</v>
      </c>
      <c r="C34" s="11">
        <v>35</v>
      </c>
      <c r="D34" s="11">
        <v>0</v>
      </c>
      <c r="E34" s="11">
        <v>0</v>
      </c>
      <c r="F34" s="11">
        <v>0</v>
      </c>
      <c r="G34" s="11">
        <v>0</v>
      </c>
      <c r="H34" s="11">
        <v>22</v>
      </c>
      <c r="I34" s="11">
        <v>0</v>
      </c>
      <c r="J34" s="12">
        <v>169417</v>
      </c>
      <c r="K34" s="13">
        <v>9</v>
      </c>
      <c r="L34" s="13">
        <v>126</v>
      </c>
      <c r="M34" s="12">
        <v>162979</v>
      </c>
      <c r="N34" s="12">
        <v>0</v>
      </c>
      <c r="O34" s="12"/>
      <c r="P34" s="14" t="s">
        <v>3</v>
      </c>
      <c r="Q34" s="15">
        <v>1170911</v>
      </c>
      <c r="R34" s="15">
        <v>0</v>
      </c>
      <c r="S34" s="15">
        <v>1170911</v>
      </c>
      <c r="T34" s="1"/>
    </row>
    <row r="35" spans="1:20" ht="19.5" customHeight="1" outlineLevel="2">
      <c r="A35" s="10" t="s">
        <v>31</v>
      </c>
      <c r="B35" s="11">
        <v>63</v>
      </c>
      <c r="C35" s="11">
        <v>62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24"/>
      <c r="J35" s="12">
        <v>167122</v>
      </c>
      <c r="K35" s="13">
        <v>18</v>
      </c>
      <c r="L35" s="13">
        <v>90</v>
      </c>
      <c r="M35" s="12">
        <v>164697</v>
      </c>
      <c r="N35" s="12">
        <v>0</v>
      </c>
      <c r="O35" s="12"/>
      <c r="P35" s="14" t="s">
        <v>3</v>
      </c>
      <c r="Q35" s="15">
        <v>1317576</v>
      </c>
      <c r="R35" s="15">
        <v>0</v>
      </c>
      <c r="S35" s="15">
        <v>1317576</v>
      </c>
      <c r="T35" s="1"/>
    </row>
    <row r="36" spans="1:20" ht="19.5" customHeight="1" outlineLevel="2">
      <c r="A36" s="10" t="s">
        <v>32</v>
      </c>
      <c r="B36" s="11">
        <v>11</v>
      </c>
      <c r="C36" s="11">
        <v>11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2">
        <v>14876</v>
      </c>
      <c r="K36" s="13">
        <v>5</v>
      </c>
      <c r="L36" s="13">
        <v>21</v>
      </c>
      <c r="M36" s="12">
        <v>14876</v>
      </c>
      <c r="N36" s="12">
        <v>0</v>
      </c>
      <c r="O36" s="12"/>
      <c r="P36" s="14" t="s">
        <v>3</v>
      </c>
      <c r="Q36" s="15">
        <v>194291</v>
      </c>
      <c r="R36" s="15">
        <v>0</v>
      </c>
      <c r="S36" s="15">
        <v>194291</v>
      </c>
      <c r="T36" s="1"/>
    </row>
    <row r="37" spans="1:20" ht="19.5" customHeight="1" outlineLevel="2">
      <c r="A37" s="10" t="s">
        <v>33</v>
      </c>
      <c r="B37" s="11">
        <v>37</v>
      </c>
      <c r="C37" s="11">
        <v>37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2">
        <v>487886</v>
      </c>
      <c r="K37" s="13">
        <v>13</v>
      </c>
      <c r="L37" s="13">
        <v>282</v>
      </c>
      <c r="M37" s="12">
        <v>487306</v>
      </c>
      <c r="N37" s="12">
        <v>0</v>
      </c>
      <c r="O37" s="12"/>
      <c r="P37" s="14" t="s">
        <v>3</v>
      </c>
      <c r="Q37" s="15">
        <v>3997547</v>
      </c>
      <c r="R37" s="15">
        <v>0</v>
      </c>
      <c r="S37" s="15">
        <v>3997547</v>
      </c>
      <c r="T37" s="1"/>
    </row>
    <row r="38" spans="1:20" ht="19.5" customHeight="1" outlineLevel="2">
      <c r="A38" s="10" t="s">
        <v>34</v>
      </c>
      <c r="B38" s="11">
        <v>5</v>
      </c>
      <c r="C38" s="11">
        <v>4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2">
        <v>60805</v>
      </c>
      <c r="K38" s="13">
        <v>2</v>
      </c>
      <c r="L38" s="13">
        <v>23</v>
      </c>
      <c r="M38" s="12">
        <v>53665</v>
      </c>
      <c r="N38" s="12">
        <v>0</v>
      </c>
      <c r="O38" s="12"/>
      <c r="P38" s="14" t="s">
        <v>3</v>
      </c>
      <c r="Q38" s="15">
        <v>429320</v>
      </c>
      <c r="R38" s="15">
        <v>0</v>
      </c>
      <c r="S38" s="15">
        <v>429320</v>
      </c>
      <c r="T38" s="1"/>
    </row>
    <row r="39" spans="1:20" ht="19.5" customHeight="1" outlineLevel="2">
      <c r="A39" s="10" t="s">
        <v>35</v>
      </c>
      <c r="B39" s="11">
        <v>7</v>
      </c>
      <c r="C39" s="11">
        <v>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2">
        <v>29409</v>
      </c>
      <c r="K39" s="13">
        <v>6</v>
      </c>
      <c r="L39" s="13">
        <v>27</v>
      </c>
      <c r="M39" s="12">
        <v>27037</v>
      </c>
      <c r="N39" s="12">
        <v>0</v>
      </c>
      <c r="O39" s="12"/>
      <c r="P39" s="14" t="s">
        <v>3</v>
      </c>
      <c r="Q39" s="15">
        <v>313977</v>
      </c>
      <c r="R39" s="15">
        <v>0</v>
      </c>
      <c r="S39" s="15">
        <v>313977</v>
      </c>
      <c r="T39" s="1"/>
    </row>
    <row r="40" spans="1:20" ht="19.5" customHeight="1" outlineLevel="2" thickBot="1">
      <c r="A40" s="16" t="s">
        <v>36</v>
      </c>
      <c r="B40" s="17">
        <v>1</v>
      </c>
      <c r="C40" s="17">
        <v>0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18">
        <v>28566</v>
      </c>
      <c r="K40" s="19">
        <v>3</v>
      </c>
      <c r="L40" s="19">
        <v>18</v>
      </c>
      <c r="M40" s="18">
        <v>28566</v>
      </c>
      <c r="N40" s="18">
        <v>0</v>
      </c>
      <c r="O40" s="18"/>
      <c r="P40" s="20" t="s">
        <v>3</v>
      </c>
      <c r="Q40" s="21">
        <v>228528</v>
      </c>
      <c r="R40" s="21">
        <v>0</v>
      </c>
      <c r="S40" s="21">
        <v>228528</v>
      </c>
      <c r="T40" s="1"/>
    </row>
    <row r="41" spans="1:20" ht="19.5" customHeight="1" outlineLevel="1" thickTop="1">
      <c r="A41" s="29" t="s">
        <v>82</v>
      </c>
      <c r="B41" s="22">
        <f>SUM($B$28:$B$40)</f>
        <v>279</v>
      </c>
      <c r="C41" s="22">
        <f>SUM($C$28:$C$40)</f>
        <v>245</v>
      </c>
      <c r="D41" s="22">
        <f>SUM($D$28:$D$40)</f>
        <v>0</v>
      </c>
      <c r="E41" s="22">
        <f>SUM($E$28:$E$40)</f>
        <v>0</v>
      </c>
      <c r="F41" s="22">
        <f>SUM($F$28:$F$40)</f>
        <v>5</v>
      </c>
      <c r="G41" s="22">
        <f>SUM($G$28:$G$40)</f>
        <v>0</v>
      </c>
      <c r="H41" s="22">
        <f>SUM($H$28:$H$40)</f>
        <v>29</v>
      </c>
      <c r="I41" s="22">
        <f>SUM($I$28:$I$40)</f>
        <v>0</v>
      </c>
      <c r="J41" s="22">
        <f>SUM($J$28:$J$40)</f>
        <v>1454780</v>
      </c>
      <c r="K41" s="23">
        <f>SUM($K$28:$K$40)</f>
        <v>128</v>
      </c>
      <c r="L41" s="23">
        <f>SUM($L$28:$L$40)</f>
        <v>1097</v>
      </c>
      <c r="M41" s="22">
        <f>SUM($M$28:$M$40)</f>
        <v>1514745</v>
      </c>
      <c r="N41" s="22">
        <f>SUM($N$28:$N$40)</f>
        <v>19289</v>
      </c>
      <c r="O41" s="22"/>
      <c r="P41" s="22"/>
      <c r="Q41" s="22">
        <f>SUM($Q$28:$Q$40)</f>
        <v>12126601</v>
      </c>
      <c r="R41" s="22">
        <f>SUM($R$28:$R$40)</f>
        <v>115734</v>
      </c>
      <c r="S41" s="22">
        <f>SUM($S$28:$S$40)</f>
        <v>12242335</v>
      </c>
      <c r="T41" s="2"/>
    </row>
    <row r="42" spans="1:20" ht="19.5" customHeight="1" outlineLevel="2">
      <c r="A42" s="10" t="s">
        <v>37</v>
      </c>
      <c r="B42" s="11">
        <v>5</v>
      </c>
      <c r="C42" s="11">
        <v>3</v>
      </c>
      <c r="D42" s="11">
        <v>2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2">
        <v>38867</v>
      </c>
      <c r="K42" s="13">
        <v>3</v>
      </c>
      <c r="L42" s="13">
        <v>27</v>
      </c>
      <c r="M42" s="12">
        <v>32848</v>
      </c>
      <c r="N42" s="12">
        <v>0</v>
      </c>
      <c r="O42" s="12"/>
      <c r="P42" s="14" t="s">
        <v>1</v>
      </c>
      <c r="Q42" s="15">
        <v>504266</v>
      </c>
      <c r="R42" s="15">
        <v>0</v>
      </c>
      <c r="S42" s="15">
        <v>504266</v>
      </c>
      <c r="T42" s="1"/>
    </row>
    <row r="43" spans="1:20" ht="19.5" customHeight="1" outlineLevel="2">
      <c r="A43" s="10" t="s">
        <v>38</v>
      </c>
      <c r="B43" s="11">
        <v>4</v>
      </c>
      <c r="C43" s="11">
        <v>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2">
        <v>20210</v>
      </c>
      <c r="K43" s="13">
        <v>3</v>
      </c>
      <c r="L43" s="13">
        <v>21</v>
      </c>
      <c r="M43" s="12">
        <v>20055</v>
      </c>
      <c r="N43" s="12">
        <v>0</v>
      </c>
      <c r="O43" s="12"/>
      <c r="P43" s="14" t="s">
        <v>1</v>
      </c>
      <c r="Q43" s="15">
        <v>320627</v>
      </c>
      <c r="R43" s="15">
        <v>0</v>
      </c>
      <c r="S43" s="15">
        <v>320627</v>
      </c>
      <c r="T43" s="1"/>
    </row>
    <row r="44" spans="1:20" ht="19.5" customHeight="1" outlineLevel="2">
      <c r="A44" s="10" t="s">
        <v>39</v>
      </c>
      <c r="B44" s="11">
        <v>16</v>
      </c>
      <c r="C44" s="11">
        <v>15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2">
        <v>130221</v>
      </c>
      <c r="K44" s="13">
        <v>26</v>
      </c>
      <c r="L44" s="13">
        <v>119</v>
      </c>
      <c r="M44" s="12">
        <v>117649</v>
      </c>
      <c r="N44" s="12">
        <v>60000</v>
      </c>
      <c r="O44" s="12"/>
      <c r="P44" s="14" t="s">
        <v>1</v>
      </c>
      <c r="Q44" s="15">
        <v>1893878</v>
      </c>
      <c r="R44" s="15">
        <v>360000</v>
      </c>
      <c r="S44" s="15">
        <v>2253878</v>
      </c>
      <c r="T44" s="1"/>
    </row>
    <row r="45" spans="1:20" ht="19.5" customHeight="1" outlineLevel="2">
      <c r="A45" s="10" t="s">
        <v>40</v>
      </c>
      <c r="B45" s="11">
        <v>10</v>
      </c>
      <c r="C45" s="11">
        <v>10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2">
        <v>50012</v>
      </c>
      <c r="K45" s="13">
        <v>8</v>
      </c>
      <c r="L45" s="13">
        <v>54</v>
      </c>
      <c r="M45" s="12">
        <v>45584</v>
      </c>
      <c r="N45" s="12">
        <v>25634</v>
      </c>
      <c r="O45" s="12"/>
      <c r="P45" s="14" t="s">
        <v>3</v>
      </c>
      <c r="Q45" s="15">
        <v>728661</v>
      </c>
      <c r="R45" s="15">
        <v>153804</v>
      </c>
      <c r="S45" s="15">
        <v>882465</v>
      </c>
      <c r="T45" s="1"/>
    </row>
    <row r="46" spans="1:20" ht="19.5" customHeight="1" outlineLevel="2">
      <c r="A46" s="10" t="s">
        <v>41</v>
      </c>
      <c r="B46" s="11">
        <v>7</v>
      </c>
      <c r="C46" s="11">
        <v>6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2">
        <v>38146</v>
      </c>
      <c r="K46" s="13">
        <v>5</v>
      </c>
      <c r="L46" s="13">
        <v>24</v>
      </c>
      <c r="M46" s="12">
        <v>38016</v>
      </c>
      <c r="N46" s="12">
        <v>3050</v>
      </c>
      <c r="O46" s="12"/>
      <c r="P46" s="14" t="s">
        <v>3</v>
      </c>
      <c r="Q46" s="15">
        <v>798336</v>
      </c>
      <c r="R46" s="15">
        <v>18300</v>
      </c>
      <c r="S46" s="15">
        <v>816636</v>
      </c>
      <c r="T46" s="1"/>
    </row>
    <row r="47" spans="1:20" ht="19.5" customHeight="1" outlineLevel="2">
      <c r="A47" s="10" t="s">
        <v>42</v>
      </c>
      <c r="B47" s="11">
        <v>10</v>
      </c>
      <c r="C47" s="11">
        <v>9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2">
        <v>45776</v>
      </c>
      <c r="K47" s="13">
        <v>6</v>
      </c>
      <c r="L47" s="13">
        <v>35</v>
      </c>
      <c r="M47" s="12">
        <v>44550</v>
      </c>
      <c r="N47" s="12">
        <v>0</v>
      </c>
      <c r="O47" s="12"/>
      <c r="P47" s="14" t="s">
        <v>1</v>
      </c>
      <c r="Q47" s="15">
        <v>748440</v>
      </c>
      <c r="R47" s="15">
        <v>0</v>
      </c>
      <c r="S47" s="15">
        <v>748440</v>
      </c>
      <c r="T47" s="1"/>
    </row>
    <row r="48" spans="1:20" ht="19.5" customHeight="1" outlineLevel="2">
      <c r="A48" s="10" t="s">
        <v>43</v>
      </c>
      <c r="B48" s="11">
        <v>14</v>
      </c>
      <c r="C48" s="11">
        <v>14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2">
        <v>88153</v>
      </c>
      <c r="K48" s="13">
        <v>10</v>
      </c>
      <c r="L48" s="13">
        <v>66</v>
      </c>
      <c r="M48" s="12">
        <v>83129</v>
      </c>
      <c r="N48" s="12">
        <v>0</v>
      </c>
      <c r="O48" s="12"/>
      <c r="P48" s="14" t="s">
        <v>3</v>
      </c>
      <c r="Q48" s="15">
        <v>1634830</v>
      </c>
      <c r="R48" s="15">
        <v>0</v>
      </c>
      <c r="S48" s="15">
        <v>1634830</v>
      </c>
      <c r="T48" s="1"/>
    </row>
    <row r="49" spans="1:20" ht="19.5" customHeight="1" outlineLevel="2">
      <c r="A49" s="10" t="s">
        <v>44</v>
      </c>
      <c r="B49" s="11">
        <v>23</v>
      </c>
      <c r="C49" s="11">
        <v>23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2">
        <v>99186</v>
      </c>
      <c r="K49" s="13">
        <v>11</v>
      </c>
      <c r="L49" s="13">
        <v>84</v>
      </c>
      <c r="M49" s="12">
        <v>96722</v>
      </c>
      <c r="N49" s="12">
        <v>46138</v>
      </c>
      <c r="O49" s="12"/>
      <c r="P49" s="14" t="s">
        <v>3</v>
      </c>
      <c r="Q49" s="15">
        <v>2031162</v>
      </c>
      <c r="R49" s="15">
        <v>276828</v>
      </c>
      <c r="S49" s="15">
        <v>2307990</v>
      </c>
      <c r="T49" s="1"/>
    </row>
    <row r="50" spans="1:20" ht="19.5" customHeight="1" outlineLevel="2">
      <c r="A50" s="10" t="s">
        <v>45</v>
      </c>
      <c r="B50" s="11">
        <v>8</v>
      </c>
      <c r="C50" s="11">
        <v>7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2">
        <v>48212</v>
      </c>
      <c r="K50" s="13">
        <v>7</v>
      </c>
      <c r="L50" s="13">
        <v>32</v>
      </c>
      <c r="M50" s="12">
        <v>47897</v>
      </c>
      <c r="N50" s="12">
        <v>1215</v>
      </c>
      <c r="O50" s="12"/>
      <c r="P50" s="14" t="s">
        <v>3</v>
      </c>
      <c r="Q50" s="15">
        <v>788473</v>
      </c>
      <c r="R50" s="15">
        <v>7290</v>
      </c>
      <c r="S50" s="15">
        <v>795763</v>
      </c>
      <c r="T50" s="1"/>
    </row>
    <row r="51" spans="1:20" ht="19.5" customHeight="1" outlineLevel="2">
      <c r="A51" s="10" t="s">
        <v>46</v>
      </c>
      <c r="B51" s="11">
        <v>11</v>
      </c>
      <c r="C51" s="11">
        <v>11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2">
        <v>73683</v>
      </c>
      <c r="K51" s="13">
        <v>15</v>
      </c>
      <c r="L51" s="13">
        <v>59</v>
      </c>
      <c r="M51" s="12">
        <v>68868</v>
      </c>
      <c r="N51" s="12">
        <v>0</v>
      </c>
      <c r="O51" s="12"/>
      <c r="P51" s="14" t="s">
        <v>1</v>
      </c>
      <c r="Q51" s="15">
        <v>891038</v>
      </c>
      <c r="R51" s="15">
        <v>0</v>
      </c>
      <c r="S51" s="15">
        <v>891038</v>
      </c>
      <c r="T51" s="1"/>
    </row>
    <row r="52" spans="1:20" ht="19.5" customHeight="1" outlineLevel="2">
      <c r="A52" s="10" t="s">
        <v>47</v>
      </c>
      <c r="B52" s="11">
        <v>8</v>
      </c>
      <c r="C52" s="11">
        <v>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2">
        <v>29348</v>
      </c>
      <c r="K52" s="13">
        <v>6</v>
      </c>
      <c r="L52" s="13">
        <v>29</v>
      </c>
      <c r="M52" s="12">
        <v>27393</v>
      </c>
      <c r="N52" s="12">
        <v>2392</v>
      </c>
      <c r="O52" s="12"/>
      <c r="P52" s="14" t="s">
        <v>1</v>
      </c>
      <c r="Q52" s="15">
        <v>319344</v>
      </c>
      <c r="R52" s="15">
        <v>14352</v>
      </c>
      <c r="S52" s="15">
        <v>333696</v>
      </c>
      <c r="T52" s="1"/>
    </row>
    <row r="53" spans="1:20" ht="19.5" customHeight="1" outlineLevel="2">
      <c r="A53" s="10" t="s">
        <v>48</v>
      </c>
      <c r="B53" s="11">
        <v>11</v>
      </c>
      <c r="C53" s="11">
        <v>11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2">
        <v>22052</v>
      </c>
      <c r="K53" s="13">
        <v>3</v>
      </c>
      <c r="L53" s="13">
        <v>24</v>
      </c>
      <c r="M53" s="12">
        <v>21908</v>
      </c>
      <c r="N53" s="12">
        <v>10177</v>
      </c>
      <c r="O53" s="12"/>
      <c r="P53" s="14" t="s">
        <v>1</v>
      </c>
      <c r="Q53" s="15">
        <v>332559</v>
      </c>
      <c r="R53" s="15">
        <v>61062</v>
      </c>
      <c r="S53" s="15">
        <v>393621</v>
      </c>
      <c r="T53" s="1"/>
    </row>
    <row r="54" spans="1:20" ht="19.5" customHeight="1" outlineLevel="2">
      <c r="A54" s="10" t="s">
        <v>49</v>
      </c>
      <c r="B54" s="11">
        <v>9</v>
      </c>
      <c r="C54" s="11">
        <v>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2">
        <v>60988</v>
      </c>
      <c r="K54" s="13">
        <v>7</v>
      </c>
      <c r="L54" s="13">
        <v>74</v>
      </c>
      <c r="M54" s="12">
        <v>57480</v>
      </c>
      <c r="N54" s="12">
        <v>0</v>
      </c>
      <c r="O54" s="12"/>
      <c r="P54" s="14" t="s">
        <v>1</v>
      </c>
      <c r="Q54" s="15">
        <v>748497</v>
      </c>
      <c r="R54" s="15">
        <v>0</v>
      </c>
      <c r="S54" s="15">
        <v>748497</v>
      </c>
      <c r="T54" s="1"/>
    </row>
    <row r="55" spans="1:20" ht="19.5" customHeight="1" outlineLevel="2">
      <c r="A55" s="10" t="s">
        <v>50</v>
      </c>
      <c r="B55" s="11">
        <v>22</v>
      </c>
      <c r="C55" s="11">
        <v>22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2">
        <v>192373</v>
      </c>
      <c r="K55" s="13">
        <v>38</v>
      </c>
      <c r="L55" s="13">
        <v>154</v>
      </c>
      <c r="M55" s="12">
        <v>185554</v>
      </c>
      <c r="N55" s="12">
        <v>0</v>
      </c>
      <c r="O55" s="12"/>
      <c r="P55" s="14" t="s">
        <v>3</v>
      </c>
      <c r="Q55" s="15">
        <v>3022735</v>
      </c>
      <c r="R55" s="15">
        <v>0</v>
      </c>
      <c r="S55" s="15">
        <v>3022735</v>
      </c>
      <c r="T55" s="1"/>
    </row>
    <row r="56" spans="1:20" ht="19.5" customHeight="1" outlineLevel="2">
      <c r="A56" s="10" t="s">
        <v>51</v>
      </c>
      <c r="B56" s="11">
        <v>20</v>
      </c>
      <c r="C56" s="11">
        <v>20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2">
        <v>105547</v>
      </c>
      <c r="K56" s="13">
        <v>22</v>
      </c>
      <c r="L56" s="13">
        <v>79</v>
      </c>
      <c r="M56" s="12">
        <v>104680</v>
      </c>
      <c r="N56" s="12">
        <v>19297</v>
      </c>
      <c r="O56" s="12"/>
      <c r="P56" s="14" t="s">
        <v>1</v>
      </c>
      <c r="Q56" s="15">
        <v>988750</v>
      </c>
      <c r="R56" s="15">
        <v>115782</v>
      </c>
      <c r="S56" s="15">
        <v>1104532</v>
      </c>
      <c r="T56" s="1"/>
    </row>
    <row r="57" spans="1:20" ht="19.5" customHeight="1" outlineLevel="2">
      <c r="A57" s="10" t="s">
        <v>52</v>
      </c>
      <c r="B57" s="11">
        <v>16</v>
      </c>
      <c r="C57" s="11">
        <v>15</v>
      </c>
      <c r="D57" s="11">
        <v>0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2">
        <v>125719</v>
      </c>
      <c r="K57" s="13">
        <v>24</v>
      </c>
      <c r="L57" s="13">
        <v>143</v>
      </c>
      <c r="M57" s="12">
        <v>123125</v>
      </c>
      <c r="N57" s="12">
        <v>24474</v>
      </c>
      <c r="O57" s="12"/>
      <c r="P57" s="14" t="s">
        <v>3</v>
      </c>
      <c r="Q57" s="15">
        <v>1880156</v>
      </c>
      <c r="R57" s="15">
        <v>146844</v>
      </c>
      <c r="S57" s="15">
        <v>2027000</v>
      </c>
      <c r="T57" s="1"/>
    </row>
    <row r="58" spans="1:20" ht="19.5" customHeight="1" outlineLevel="2">
      <c r="A58" s="10" t="s">
        <v>53</v>
      </c>
      <c r="B58" s="11">
        <v>33</v>
      </c>
      <c r="C58" s="11">
        <v>30</v>
      </c>
      <c r="D58" s="11">
        <v>0</v>
      </c>
      <c r="E58" s="11">
        <v>0</v>
      </c>
      <c r="F58" s="11">
        <v>1</v>
      </c>
      <c r="G58" s="11">
        <v>0</v>
      </c>
      <c r="H58" s="11">
        <v>2</v>
      </c>
      <c r="I58" s="11">
        <v>0</v>
      </c>
      <c r="J58" s="12">
        <v>176659</v>
      </c>
      <c r="K58" s="13">
        <v>23</v>
      </c>
      <c r="L58" s="13">
        <v>154</v>
      </c>
      <c r="M58" s="12">
        <v>167006</v>
      </c>
      <c r="N58" s="12">
        <v>18607</v>
      </c>
      <c r="O58" s="12"/>
      <c r="P58" s="14" t="s">
        <v>3</v>
      </c>
      <c r="Q58" s="15">
        <v>1836351</v>
      </c>
      <c r="R58" s="15">
        <v>111642</v>
      </c>
      <c r="S58" s="15">
        <v>1947993</v>
      </c>
      <c r="T58" s="1"/>
    </row>
    <row r="59" spans="1:20" ht="19.5" customHeight="1" outlineLevel="2">
      <c r="A59" s="10" t="s">
        <v>54</v>
      </c>
      <c r="B59" s="11">
        <v>24</v>
      </c>
      <c r="C59" s="11">
        <v>23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2">
        <v>165077</v>
      </c>
      <c r="K59" s="13">
        <v>37</v>
      </c>
      <c r="L59" s="13">
        <v>159</v>
      </c>
      <c r="M59" s="12">
        <v>155317</v>
      </c>
      <c r="N59" s="12">
        <v>111094</v>
      </c>
      <c r="O59" s="12"/>
      <c r="P59" s="14" t="s">
        <v>3</v>
      </c>
      <c r="Q59" s="15">
        <v>3049496</v>
      </c>
      <c r="R59" s="15">
        <v>666564</v>
      </c>
      <c r="S59" s="15">
        <v>3716060</v>
      </c>
      <c r="T59" s="1"/>
    </row>
    <row r="60" spans="1:20" ht="19.5" customHeight="1" outlineLevel="2">
      <c r="A60" s="10" t="s">
        <v>55</v>
      </c>
      <c r="B60" s="11">
        <v>19</v>
      </c>
      <c r="C60" s="11">
        <v>18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2">
        <v>111853</v>
      </c>
      <c r="K60" s="13">
        <v>21</v>
      </c>
      <c r="L60" s="13">
        <v>105</v>
      </c>
      <c r="M60" s="12">
        <v>94239</v>
      </c>
      <c r="N60" s="12">
        <v>39904</v>
      </c>
      <c r="O60" s="12"/>
      <c r="P60" s="14" t="s">
        <v>3</v>
      </c>
      <c r="Q60" s="15">
        <v>1779503</v>
      </c>
      <c r="R60" s="15">
        <v>239424</v>
      </c>
      <c r="S60" s="15">
        <v>2018927</v>
      </c>
      <c r="T60" s="1"/>
    </row>
    <row r="61" spans="1:20" ht="19.5" customHeight="1" outlineLevel="2">
      <c r="A61" s="10" t="s">
        <v>56</v>
      </c>
      <c r="B61" s="11">
        <v>7</v>
      </c>
      <c r="C61" s="11">
        <v>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2">
        <v>25646</v>
      </c>
      <c r="K61" s="13">
        <v>15</v>
      </c>
      <c r="L61" s="13">
        <v>45</v>
      </c>
      <c r="M61" s="12">
        <v>22655</v>
      </c>
      <c r="N61" s="12">
        <v>0</v>
      </c>
      <c r="O61" s="12"/>
      <c r="P61" s="14" t="s">
        <v>1</v>
      </c>
      <c r="Q61" s="15">
        <v>333371</v>
      </c>
      <c r="R61" s="15">
        <v>0</v>
      </c>
      <c r="S61" s="15">
        <v>333371</v>
      </c>
      <c r="T61" s="1"/>
    </row>
    <row r="62" spans="1:20" ht="19.5" customHeight="1" outlineLevel="2">
      <c r="A62" s="10" t="s">
        <v>57</v>
      </c>
      <c r="B62" s="11">
        <v>8</v>
      </c>
      <c r="C62" s="11">
        <v>8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2">
        <v>23262</v>
      </c>
      <c r="K62" s="13">
        <v>8</v>
      </c>
      <c r="L62" s="13">
        <v>29</v>
      </c>
      <c r="M62" s="12">
        <v>22386</v>
      </c>
      <c r="N62" s="12">
        <v>0</v>
      </c>
      <c r="O62" s="12"/>
      <c r="P62" s="14" t="s">
        <v>1</v>
      </c>
      <c r="Q62" s="15">
        <v>287231</v>
      </c>
      <c r="R62" s="15">
        <v>0</v>
      </c>
      <c r="S62" s="15">
        <v>287231</v>
      </c>
      <c r="T62" s="1"/>
    </row>
    <row r="63" spans="1:20" ht="19.5" customHeight="1" outlineLevel="2">
      <c r="A63" s="10" t="s">
        <v>58</v>
      </c>
      <c r="B63" s="11">
        <v>14</v>
      </c>
      <c r="C63" s="11">
        <v>13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2">
        <v>49503</v>
      </c>
      <c r="K63" s="13">
        <v>8</v>
      </c>
      <c r="L63" s="13">
        <v>47</v>
      </c>
      <c r="M63" s="12">
        <v>48914</v>
      </c>
      <c r="N63" s="12">
        <v>19754</v>
      </c>
      <c r="O63" s="12"/>
      <c r="P63" s="14" t="s">
        <v>3</v>
      </c>
      <c r="Q63" s="15">
        <v>923060</v>
      </c>
      <c r="R63" s="15">
        <v>118524</v>
      </c>
      <c r="S63" s="15">
        <v>1041584</v>
      </c>
      <c r="T63" s="1"/>
    </row>
    <row r="64" spans="1:20" ht="19.5" customHeight="1" outlineLevel="2">
      <c r="A64" s="10" t="s">
        <v>59</v>
      </c>
      <c r="B64" s="11">
        <v>73</v>
      </c>
      <c r="C64" s="11">
        <v>70</v>
      </c>
      <c r="D64" s="11">
        <v>0</v>
      </c>
      <c r="E64" s="11">
        <v>0</v>
      </c>
      <c r="F64" s="11">
        <v>0</v>
      </c>
      <c r="G64" s="11">
        <v>1</v>
      </c>
      <c r="H64" s="11">
        <v>2</v>
      </c>
      <c r="I64" s="11">
        <v>0</v>
      </c>
      <c r="J64" s="12">
        <v>403505</v>
      </c>
      <c r="K64" s="13">
        <v>61</v>
      </c>
      <c r="L64" s="13">
        <v>381</v>
      </c>
      <c r="M64" s="12">
        <v>390413</v>
      </c>
      <c r="N64" s="12">
        <v>201402</v>
      </c>
      <c r="O64" s="12"/>
      <c r="P64" s="14" t="s">
        <v>3</v>
      </c>
      <c r="Q64" s="15">
        <v>7400304</v>
      </c>
      <c r="R64" s="15">
        <v>1208412</v>
      </c>
      <c r="S64" s="15">
        <v>8608716</v>
      </c>
      <c r="T64" s="1"/>
    </row>
    <row r="65" spans="1:20" ht="19.5" customHeight="1" outlineLevel="2">
      <c r="A65" s="10" t="s">
        <v>60</v>
      </c>
      <c r="B65" s="11">
        <v>17</v>
      </c>
      <c r="C65" s="11">
        <v>17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2">
        <v>86252</v>
      </c>
      <c r="K65" s="13">
        <v>13</v>
      </c>
      <c r="L65" s="13">
        <v>136</v>
      </c>
      <c r="M65" s="12">
        <v>78528</v>
      </c>
      <c r="N65" s="12">
        <v>55463</v>
      </c>
      <c r="O65" s="12"/>
      <c r="P65" s="14" t="s">
        <v>3</v>
      </c>
      <c r="Q65" s="15">
        <v>1279805</v>
      </c>
      <c r="R65" s="15">
        <v>332778</v>
      </c>
      <c r="S65" s="15">
        <v>1612583</v>
      </c>
      <c r="T65" s="1"/>
    </row>
    <row r="66" spans="1:20" ht="19.5" customHeight="1" outlineLevel="2">
      <c r="A66" s="10" t="s">
        <v>61</v>
      </c>
      <c r="B66" s="11">
        <v>26</v>
      </c>
      <c r="C66" s="11">
        <v>26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2">
        <v>88891</v>
      </c>
      <c r="K66" s="13">
        <v>13</v>
      </c>
      <c r="L66" s="13">
        <v>124</v>
      </c>
      <c r="M66" s="12">
        <v>81760</v>
      </c>
      <c r="N66" s="12">
        <v>42573</v>
      </c>
      <c r="O66" s="12"/>
      <c r="P66" s="14" t="s">
        <v>3</v>
      </c>
      <c r="Q66" s="15">
        <v>1070372</v>
      </c>
      <c r="R66" s="15">
        <v>255438</v>
      </c>
      <c r="S66" s="15">
        <v>1325810</v>
      </c>
      <c r="T66" s="1"/>
    </row>
    <row r="67" spans="1:20" ht="19.5" customHeight="1" outlineLevel="2">
      <c r="A67" s="10" t="s">
        <v>62</v>
      </c>
      <c r="B67" s="11">
        <v>34</v>
      </c>
      <c r="C67" s="11">
        <v>32</v>
      </c>
      <c r="D67" s="11">
        <v>0</v>
      </c>
      <c r="E67" s="11">
        <v>0</v>
      </c>
      <c r="F67" s="11">
        <v>0</v>
      </c>
      <c r="G67" s="11">
        <v>0</v>
      </c>
      <c r="H67" s="11">
        <v>2</v>
      </c>
      <c r="I67" s="11">
        <v>0</v>
      </c>
      <c r="J67" s="12">
        <v>135886</v>
      </c>
      <c r="K67" s="13">
        <v>28</v>
      </c>
      <c r="L67" s="13">
        <v>116</v>
      </c>
      <c r="M67" s="12">
        <v>120182</v>
      </c>
      <c r="N67" s="12">
        <v>31475</v>
      </c>
      <c r="O67" s="12"/>
      <c r="P67" s="14" t="s">
        <v>3</v>
      </c>
      <c r="Q67" s="15">
        <v>2107848</v>
      </c>
      <c r="R67" s="15">
        <v>188850</v>
      </c>
      <c r="S67" s="15">
        <v>2296698</v>
      </c>
      <c r="T67" s="1"/>
    </row>
    <row r="68" spans="1:20" ht="19.5" customHeight="1" outlineLevel="2">
      <c r="A68" s="10" t="s">
        <v>63</v>
      </c>
      <c r="B68" s="11">
        <v>6</v>
      </c>
      <c r="C68" s="11">
        <v>6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2">
        <v>24629</v>
      </c>
      <c r="K68" s="13">
        <v>3</v>
      </c>
      <c r="L68" s="13">
        <v>24</v>
      </c>
      <c r="M68" s="12">
        <v>23017</v>
      </c>
      <c r="N68" s="12">
        <v>0</v>
      </c>
      <c r="O68" s="12"/>
      <c r="P68" s="14" t="s">
        <v>3</v>
      </c>
      <c r="Q68" s="15">
        <v>483357</v>
      </c>
      <c r="R68" s="15">
        <v>0</v>
      </c>
      <c r="S68" s="15">
        <v>483357</v>
      </c>
      <c r="T68" s="1"/>
    </row>
    <row r="69" spans="1:20" ht="19.5" customHeight="1" outlineLevel="2">
      <c r="A69" s="10" t="s">
        <v>64</v>
      </c>
      <c r="B69" s="11">
        <v>26</v>
      </c>
      <c r="C69" s="11">
        <v>26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2">
        <v>99037</v>
      </c>
      <c r="K69" s="13">
        <v>1</v>
      </c>
      <c r="L69" s="13">
        <v>69</v>
      </c>
      <c r="M69" s="12">
        <v>98942</v>
      </c>
      <c r="N69" s="12">
        <v>45067</v>
      </c>
      <c r="O69" s="12"/>
      <c r="P69" s="14" t="s">
        <v>1</v>
      </c>
      <c r="Q69" s="15">
        <v>1662225</v>
      </c>
      <c r="R69" s="15">
        <v>270402</v>
      </c>
      <c r="S69" s="15">
        <v>1932627</v>
      </c>
      <c r="T69" s="1"/>
    </row>
    <row r="70" spans="1:20" ht="19.5" customHeight="1" outlineLevel="2">
      <c r="A70" s="10" t="s">
        <v>65</v>
      </c>
      <c r="B70" s="11">
        <v>15</v>
      </c>
      <c r="C70" s="11">
        <v>15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2">
        <v>89955</v>
      </c>
      <c r="K70" s="13">
        <v>13</v>
      </c>
      <c r="L70" s="13">
        <v>84</v>
      </c>
      <c r="M70" s="12">
        <v>88118</v>
      </c>
      <c r="N70" s="12">
        <v>20125</v>
      </c>
      <c r="O70" s="12"/>
      <c r="P70" s="14" t="s">
        <v>3</v>
      </c>
      <c r="Q70" s="15">
        <v>1400488</v>
      </c>
      <c r="R70" s="15">
        <v>120750</v>
      </c>
      <c r="S70" s="15">
        <v>1521238</v>
      </c>
      <c r="T70" s="1"/>
    </row>
    <row r="71" spans="1:20" ht="19.5" customHeight="1" outlineLevel="2">
      <c r="A71" s="10" t="s">
        <v>66</v>
      </c>
      <c r="B71" s="11">
        <v>9</v>
      </c>
      <c r="C71" s="11">
        <v>9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2">
        <v>56168</v>
      </c>
      <c r="K71" s="13">
        <v>9</v>
      </c>
      <c r="L71" s="13">
        <v>49</v>
      </c>
      <c r="M71" s="12">
        <v>54525</v>
      </c>
      <c r="N71" s="12">
        <v>0</v>
      </c>
      <c r="O71" s="12"/>
      <c r="P71" s="14" t="s">
        <v>1</v>
      </c>
      <c r="Q71" s="15">
        <v>750304</v>
      </c>
      <c r="R71" s="15">
        <v>0</v>
      </c>
      <c r="S71" s="15">
        <v>750304</v>
      </c>
      <c r="T71" s="1"/>
    </row>
    <row r="72" spans="1:20" ht="19.5" customHeight="1" outlineLevel="2">
      <c r="A72" s="10" t="s">
        <v>67</v>
      </c>
      <c r="B72" s="11">
        <v>20</v>
      </c>
      <c r="C72" s="11">
        <v>20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2">
        <v>85618</v>
      </c>
      <c r="K72" s="13">
        <v>1</v>
      </c>
      <c r="L72" s="13">
        <v>93</v>
      </c>
      <c r="M72" s="12">
        <v>84955</v>
      </c>
      <c r="N72" s="12">
        <v>27378</v>
      </c>
      <c r="O72" s="12"/>
      <c r="P72" s="14" t="s">
        <v>1</v>
      </c>
      <c r="Q72" s="15">
        <v>1427244</v>
      </c>
      <c r="R72" s="15">
        <v>164268</v>
      </c>
      <c r="S72" s="15">
        <v>1591512</v>
      </c>
      <c r="T72" s="1"/>
    </row>
    <row r="73" spans="1:20" ht="19.5" customHeight="1" outlineLevel="2">
      <c r="A73" s="10" t="s">
        <v>68</v>
      </c>
      <c r="B73" s="11">
        <v>15</v>
      </c>
      <c r="C73" s="11">
        <v>15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2">
        <v>102398</v>
      </c>
      <c r="K73" s="13">
        <v>17</v>
      </c>
      <c r="L73" s="13">
        <v>104</v>
      </c>
      <c r="M73" s="12">
        <v>99667</v>
      </c>
      <c r="N73" s="12">
        <v>0</v>
      </c>
      <c r="O73" s="12"/>
      <c r="P73" s="14" t="s">
        <v>3</v>
      </c>
      <c r="Q73" s="15">
        <v>1494152</v>
      </c>
      <c r="R73" s="15">
        <v>0</v>
      </c>
      <c r="S73" s="15">
        <v>1494152</v>
      </c>
      <c r="T73" s="1"/>
    </row>
    <row r="74" spans="1:20" ht="19.5" customHeight="1" outlineLevel="2">
      <c r="A74" s="10" t="s">
        <v>69</v>
      </c>
      <c r="B74" s="11">
        <v>10</v>
      </c>
      <c r="C74" s="11">
        <v>10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2">
        <v>58700</v>
      </c>
      <c r="K74" s="13">
        <v>9</v>
      </c>
      <c r="L74" s="13">
        <v>44</v>
      </c>
      <c r="M74" s="12">
        <v>57731</v>
      </c>
      <c r="N74" s="12">
        <v>0</v>
      </c>
      <c r="O74" s="12"/>
      <c r="P74" s="14" t="s">
        <v>1</v>
      </c>
      <c r="Q74" s="15">
        <v>881671</v>
      </c>
      <c r="R74" s="15">
        <v>0</v>
      </c>
      <c r="S74" s="15">
        <v>881671</v>
      </c>
      <c r="T74" s="1"/>
    </row>
    <row r="75" spans="1:20" ht="19.5" customHeight="1" outlineLevel="2">
      <c r="A75" s="10" t="s">
        <v>70</v>
      </c>
      <c r="B75" s="11">
        <v>5</v>
      </c>
      <c r="C75" s="11">
        <v>5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2">
        <v>31861</v>
      </c>
      <c r="K75" s="13">
        <v>8</v>
      </c>
      <c r="L75" s="13">
        <v>38</v>
      </c>
      <c r="M75" s="12">
        <v>27560</v>
      </c>
      <c r="N75" s="12">
        <v>27560</v>
      </c>
      <c r="O75" s="12"/>
      <c r="P75" s="14" t="s">
        <v>1</v>
      </c>
      <c r="Q75" s="15">
        <v>463008</v>
      </c>
      <c r="R75" s="15">
        <v>165360</v>
      </c>
      <c r="S75" s="15">
        <v>628368</v>
      </c>
      <c r="T75" s="1"/>
    </row>
    <row r="76" spans="1:20" ht="19.5" customHeight="1" outlineLevel="2">
      <c r="A76" s="10" t="s">
        <v>71</v>
      </c>
      <c r="B76" s="11">
        <v>31</v>
      </c>
      <c r="C76" s="11">
        <v>28</v>
      </c>
      <c r="D76" s="11">
        <v>0</v>
      </c>
      <c r="E76" s="11">
        <v>0</v>
      </c>
      <c r="F76" s="11">
        <v>1</v>
      </c>
      <c r="G76" s="11">
        <v>0</v>
      </c>
      <c r="H76" s="11">
        <v>2</v>
      </c>
      <c r="I76" s="11">
        <v>0</v>
      </c>
      <c r="J76" s="12">
        <v>355659</v>
      </c>
      <c r="K76" s="13">
        <v>37</v>
      </c>
      <c r="L76" s="13">
        <v>269</v>
      </c>
      <c r="M76" s="12">
        <v>352159</v>
      </c>
      <c r="N76" s="12">
        <v>352159</v>
      </c>
      <c r="O76" s="12"/>
      <c r="P76" s="14" t="s">
        <v>3</v>
      </c>
      <c r="Q76" s="15">
        <v>4054796</v>
      </c>
      <c r="R76" s="15">
        <v>1273815</v>
      </c>
      <c r="S76" s="15">
        <v>5328611</v>
      </c>
      <c r="T76" s="1"/>
    </row>
    <row r="77" spans="1:20" ht="19.5" customHeight="1" outlineLevel="2" thickBot="1">
      <c r="A77" s="16" t="s">
        <v>72</v>
      </c>
      <c r="B77" s="17">
        <v>14</v>
      </c>
      <c r="C77" s="17">
        <v>14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v>80794</v>
      </c>
      <c r="K77" s="19">
        <v>15</v>
      </c>
      <c r="L77" s="19">
        <v>65</v>
      </c>
      <c r="M77" s="18">
        <v>73087</v>
      </c>
      <c r="N77" s="18">
        <v>10770</v>
      </c>
      <c r="O77" s="18"/>
      <c r="P77" s="20" t="s">
        <v>3</v>
      </c>
      <c r="Q77" s="21">
        <v>1354933</v>
      </c>
      <c r="R77" s="21">
        <v>64620</v>
      </c>
      <c r="S77" s="21">
        <v>1419553</v>
      </c>
      <c r="T77" s="1"/>
    </row>
    <row r="78" spans="1:20" ht="19.5" customHeight="1" outlineLevel="1" thickTop="1">
      <c r="A78" s="29" t="s">
        <v>84</v>
      </c>
      <c r="B78" s="22">
        <f>SUM($B$42:$B$77)</f>
        <v>600</v>
      </c>
      <c r="C78" s="22">
        <f>SUM($C$42:$C$77)</f>
        <v>579</v>
      </c>
      <c r="D78" s="22">
        <f>SUM($D$42:$D$77)</f>
        <v>7</v>
      </c>
      <c r="E78" s="22">
        <f>SUM($E$42:$E$77)</f>
        <v>0</v>
      </c>
      <c r="F78" s="22">
        <f>SUM($F$42:$F$77)</f>
        <v>3</v>
      </c>
      <c r="G78" s="22">
        <f>SUM($G$42:$G$77)</f>
        <v>1</v>
      </c>
      <c r="H78" s="22">
        <f>SUM($H$42:$H$77)</f>
        <v>10</v>
      </c>
      <c r="I78" s="22">
        <f>SUM($I$42:$I$77)</f>
        <v>0</v>
      </c>
      <c r="J78" s="22">
        <f>SUM($J$42:$J$77)</f>
        <v>3419846</v>
      </c>
      <c r="K78" s="23">
        <f>SUM($K$42:$K$77)</f>
        <v>534</v>
      </c>
      <c r="L78" s="23">
        <f>SUM($L$42:$L$77)</f>
        <v>3159</v>
      </c>
      <c r="M78" s="22">
        <f>SUM($M$42:$M$77)</f>
        <v>3256619</v>
      </c>
      <c r="N78" s="22">
        <f>SUM($N$42:$N$77)</f>
        <v>1195708</v>
      </c>
      <c r="O78" s="22"/>
      <c r="P78" s="22"/>
      <c r="Q78" s="22">
        <f>SUM($Q$42:$Q$77)</f>
        <v>51671271</v>
      </c>
      <c r="R78" s="22">
        <f>SUM($R$42:$R$77)</f>
        <v>6335109</v>
      </c>
      <c r="S78" s="22">
        <f>SUM($S$42:$S$77)</f>
        <v>58006380</v>
      </c>
      <c r="T78" s="2"/>
    </row>
    <row r="79" spans="1:20" ht="19.5" customHeight="1" outlineLevel="2">
      <c r="A79" s="10" t="s">
        <v>73</v>
      </c>
      <c r="B79" s="11">
        <v>10</v>
      </c>
      <c r="C79" s="11">
        <v>10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2">
        <v>77156</v>
      </c>
      <c r="K79" s="13">
        <v>10</v>
      </c>
      <c r="L79" s="13">
        <v>53</v>
      </c>
      <c r="M79" s="12">
        <v>73259</v>
      </c>
      <c r="N79" s="12">
        <v>14452</v>
      </c>
      <c r="O79" s="12"/>
      <c r="P79" s="14" t="s">
        <v>3</v>
      </c>
      <c r="Q79" s="15">
        <v>942521</v>
      </c>
      <c r="R79" s="15">
        <v>86712</v>
      </c>
      <c r="S79" s="15">
        <v>1029233</v>
      </c>
      <c r="T79" s="1"/>
    </row>
    <row r="80" spans="1:20" ht="19.5" customHeight="1" outlineLevel="2">
      <c r="A80" s="10" t="s">
        <v>74</v>
      </c>
      <c r="B80" s="11">
        <v>20</v>
      </c>
      <c r="C80" s="11">
        <v>20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2">
        <v>134586</v>
      </c>
      <c r="K80" s="13">
        <v>8</v>
      </c>
      <c r="L80" s="13">
        <v>102</v>
      </c>
      <c r="M80" s="12">
        <v>133360</v>
      </c>
      <c r="N80" s="12">
        <v>0</v>
      </c>
      <c r="O80" s="12"/>
      <c r="P80" s="14" t="s">
        <v>3</v>
      </c>
      <c r="Q80" s="15">
        <v>2712161</v>
      </c>
      <c r="R80" s="15">
        <v>0</v>
      </c>
      <c r="S80" s="15">
        <v>2712161</v>
      </c>
      <c r="T80" s="1"/>
    </row>
    <row r="81" spans="1:20" ht="19.5" customHeight="1" outlineLevel="2">
      <c r="A81" s="10" t="s">
        <v>75</v>
      </c>
      <c r="B81" s="11">
        <v>6</v>
      </c>
      <c r="C81" s="11">
        <v>6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2">
        <v>14565</v>
      </c>
      <c r="K81" s="13">
        <v>2</v>
      </c>
      <c r="L81" s="13">
        <v>18</v>
      </c>
      <c r="M81" s="12">
        <v>14565</v>
      </c>
      <c r="N81" s="12">
        <v>0</v>
      </c>
      <c r="O81" s="12"/>
      <c r="P81" s="14" t="s">
        <v>1</v>
      </c>
      <c r="Q81" s="15">
        <v>194252</v>
      </c>
      <c r="R81" s="15">
        <v>0</v>
      </c>
      <c r="S81" s="15">
        <v>194252</v>
      </c>
      <c r="T81" s="1"/>
    </row>
    <row r="82" spans="1:20" ht="19.5" customHeight="1" outlineLevel="2">
      <c r="A82" s="10" t="s">
        <v>76</v>
      </c>
      <c r="B82" s="11">
        <v>4</v>
      </c>
      <c r="C82" s="11">
        <v>4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2">
        <v>13690</v>
      </c>
      <c r="K82" s="13">
        <v>5</v>
      </c>
      <c r="L82" s="13">
        <v>10</v>
      </c>
      <c r="M82" s="12">
        <v>13036</v>
      </c>
      <c r="N82" s="12">
        <v>0</v>
      </c>
      <c r="O82" s="12"/>
      <c r="P82" s="14" t="s">
        <v>1</v>
      </c>
      <c r="Q82" s="15">
        <v>137745</v>
      </c>
      <c r="R82" s="15">
        <v>0</v>
      </c>
      <c r="S82" s="15">
        <v>137745</v>
      </c>
      <c r="T82" s="1"/>
    </row>
    <row r="83" spans="1:20" ht="19.5" customHeight="1" outlineLevel="2" thickBot="1">
      <c r="A83" s="16" t="s">
        <v>77</v>
      </c>
      <c r="B83" s="17">
        <v>25</v>
      </c>
      <c r="C83" s="17">
        <v>24</v>
      </c>
      <c r="D83" s="17">
        <v>0</v>
      </c>
      <c r="E83" s="17">
        <v>0</v>
      </c>
      <c r="F83" s="17">
        <v>1</v>
      </c>
      <c r="G83" s="17">
        <v>0</v>
      </c>
      <c r="H83" s="17">
        <v>0</v>
      </c>
      <c r="I83" s="17">
        <v>0</v>
      </c>
      <c r="J83" s="18">
        <v>42957</v>
      </c>
      <c r="K83" s="19">
        <v>13</v>
      </c>
      <c r="L83" s="19">
        <v>54</v>
      </c>
      <c r="M83" s="18">
        <v>41790</v>
      </c>
      <c r="N83" s="18">
        <v>0</v>
      </c>
      <c r="O83" s="18"/>
      <c r="P83" s="20" t="s">
        <v>3</v>
      </c>
      <c r="Q83" s="21">
        <v>477065</v>
      </c>
      <c r="R83" s="21">
        <v>0</v>
      </c>
      <c r="S83" s="21">
        <v>477065</v>
      </c>
      <c r="T83" s="1"/>
    </row>
    <row r="84" spans="1:20" ht="19.5" customHeight="1" outlineLevel="1" thickTop="1">
      <c r="A84" s="29" t="s">
        <v>101</v>
      </c>
      <c r="B84" s="22">
        <f>SUM($B$79:$B$83)</f>
        <v>65</v>
      </c>
      <c r="C84" s="22">
        <f>SUM($C$79:$C$83)</f>
        <v>64</v>
      </c>
      <c r="D84" s="22">
        <f>SUM($D$79:$D$83)</f>
        <v>0</v>
      </c>
      <c r="E84" s="22">
        <f>SUM($E$79:$E$83)</f>
        <v>0</v>
      </c>
      <c r="F84" s="22">
        <f>SUM($F$79:$F$83)</f>
        <v>1</v>
      </c>
      <c r="G84" s="22">
        <f>SUM($G$79:$G$83)</f>
        <v>0</v>
      </c>
      <c r="H84" s="22">
        <f>SUM($H$79:$H$83)</f>
        <v>0</v>
      </c>
      <c r="I84" s="22">
        <f>SUM($I$79:$I$83)</f>
        <v>0</v>
      </c>
      <c r="J84" s="22">
        <f>SUM($J$79:$J$83)</f>
        <v>282954</v>
      </c>
      <c r="K84" s="23">
        <f>SUM($K$79:$K$83)</f>
        <v>38</v>
      </c>
      <c r="L84" s="23">
        <f>SUM($L$79:$L$83)</f>
        <v>237</v>
      </c>
      <c r="M84" s="22">
        <f>SUM($M$79:$M$83)</f>
        <v>276010</v>
      </c>
      <c r="N84" s="22">
        <f>SUM($N$79:$N$83)</f>
        <v>14452</v>
      </c>
      <c r="O84" s="22"/>
      <c r="P84" s="22"/>
      <c r="Q84" s="22">
        <f>SUM($Q$79:$Q$83)</f>
        <v>4463744</v>
      </c>
      <c r="R84" s="22">
        <f>SUM($R$79:$R$83)</f>
        <v>86712</v>
      </c>
      <c r="S84" s="22">
        <f>SUM($S$79:$S$83)</f>
        <v>4550456</v>
      </c>
      <c r="T84" s="2"/>
    </row>
    <row r="85" spans="1:20" ht="19.5" customHeight="1" outlineLevel="2">
      <c r="A85" s="10" t="s">
        <v>78</v>
      </c>
      <c r="B85" s="11">
        <v>11</v>
      </c>
      <c r="C85" s="11">
        <v>11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2">
        <v>62443</v>
      </c>
      <c r="K85" s="13">
        <v>6</v>
      </c>
      <c r="L85" s="13">
        <v>57</v>
      </c>
      <c r="M85" s="12">
        <v>62443</v>
      </c>
      <c r="N85" s="12">
        <v>19004</v>
      </c>
      <c r="O85" s="12"/>
      <c r="P85" s="14" t="s">
        <v>3</v>
      </c>
      <c r="Q85" s="15">
        <v>1311303</v>
      </c>
      <c r="R85" s="15">
        <v>114024</v>
      </c>
      <c r="S85" s="15">
        <v>1425327</v>
      </c>
      <c r="T85" s="1"/>
    </row>
    <row r="86" spans="1:20" ht="19.5" customHeight="1" outlineLevel="2" thickBot="1">
      <c r="A86" s="16" t="s">
        <v>79</v>
      </c>
      <c r="B86" s="17">
        <v>4</v>
      </c>
      <c r="C86" s="17">
        <v>4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v>18281</v>
      </c>
      <c r="K86" s="19">
        <v>4</v>
      </c>
      <c r="L86" s="19">
        <v>22</v>
      </c>
      <c r="M86" s="18">
        <v>18281</v>
      </c>
      <c r="N86" s="18">
        <v>11373</v>
      </c>
      <c r="O86" s="18"/>
      <c r="P86" s="20" t="s">
        <v>3</v>
      </c>
      <c r="Q86" s="21">
        <v>383901</v>
      </c>
      <c r="R86" s="21">
        <v>68238</v>
      </c>
      <c r="S86" s="21">
        <v>452139</v>
      </c>
      <c r="T86" s="3"/>
    </row>
    <row r="87" spans="1:20" ht="19.5" customHeight="1" outlineLevel="1" thickBot="1" thickTop="1">
      <c r="A87" s="28" t="s">
        <v>83</v>
      </c>
      <c r="B87" s="25">
        <f>SUM($B$85:$B$86)</f>
        <v>15</v>
      </c>
      <c r="C87" s="25">
        <f>SUM($C$85:$C$86)</f>
        <v>15</v>
      </c>
      <c r="D87" s="25">
        <f>SUM($D$85:$D$86)</f>
        <v>0</v>
      </c>
      <c r="E87" s="25">
        <f>SUM($E$85:$E$86)</f>
        <v>0</v>
      </c>
      <c r="F87" s="25">
        <f>SUM($F$85:$F$86)</f>
        <v>0</v>
      </c>
      <c r="G87" s="25">
        <f>SUM($G$85:$G$86)</f>
        <v>0</v>
      </c>
      <c r="H87" s="25">
        <f>SUM($H$85:$H$86)</f>
        <v>0</v>
      </c>
      <c r="I87" s="25">
        <f>SUM($I$85:$I$86)</f>
        <v>0</v>
      </c>
      <c r="J87" s="25">
        <f>SUM($J$85:$J$86)</f>
        <v>80724</v>
      </c>
      <c r="K87" s="26">
        <f>SUM($K$85:$K$86)</f>
        <v>10</v>
      </c>
      <c r="L87" s="26">
        <f>SUM($L$85:$L$86)</f>
        <v>79</v>
      </c>
      <c r="M87" s="25">
        <f>SUM($M$85:$M$86)</f>
        <v>80724</v>
      </c>
      <c r="N87" s="25">
        <f>SUM($N$85:$N$86)</f>
        <v>30377</v>
      </c>
      <c r="O87" s="25"/>
      <c r="P87" s="25"/>
      <c r="Q87" s="25">
        <f>SUM($Q$85:$Q$86)</f>
        <v>1695204</v>
      </c>
      <c r="R87" s="25">
        <f>SUM($R$85:$R$86)</f>
        <v>182262</v>
      </c>
      <c r="S87" s="25">
        <f>SUM($S$85:$S$86)</f>
        <v>1877466</v>
      </c>
      <c r="T87" s="1"/>
    </row>
    <row r="88" spans="1:20" ht="19.5" customHeight="1" thickTop="1">
      <c r="A88" s="27" t="s">
        <v>100</v>
      </c>
      <c r="B88" s="22">
        <f aca="true" t="shared" si="0" ref="B88:R88">SUM(B27,B41,B78,B84,B87)</f>
        <v>1441</v>
      </c>
      <c r="C88" s="22">
        <f t="shared" si="0"/>
        <v>1379</v>
      </c>
      <c r="D88" s="22">
        <f t="shared" si="0"/>
        <v>8</v>
      </c>
      <c r="E88" s="22">
        <f t="shared" si="0"/>
        <v>0</v>
      </c>
      <c r="F88" s="22">
        <f t="shared" si="0"/>
        <v>10</v>
      </c>
      <c r="G88" s="22">
        <f t="shared" si="0"/>
        <v>1</v>
      </c>
      <c r="H88" s="22">
        <f t="shared" si="0"/>
        <v>43</v>
      </c>
      <c r="I88" s="22">
        <f t="shared" si="0"/>
        <v>0</v>
      </c>
      <c r="J88" s="22">
        <f t="shared" si="0"/>
        <v>7211220</v>
      </c>
      <c r="K88" s="22">
        <f t="shared" si="0"/>
        <v>1157</v>
      </c>
      <c r="L88" s="22">
        <f t="shared" si="0"/>
        <v>7256</v>
      </c>
      <c r="M88" s="22">
        <f t="shared" si="0"/>
        <v>7037431</v>
      </c>
      <c r="N88" s="22">
        <f>SUM(N27,N41,N78,N84,N87)</f>
        <v>1698188</v>
      </c>
      <c r="O88" s="22"/>
      <c r="P88" s="22">
        <f t="shared" si="0"/>
        <v>0</v>
      </c>
      <c r="Q88" s="22">
        <f t="shared" si="0"/>
        <v>100550024</v>
      </c>
      <c r="R88" s="22">
        <f t="shared" si="0"/>
        <v>9349989</v>
      </c>
      <c r="S88" s="22">
        <f>SUM(S27,S41,S78,S84,S87)</f>
        <v>109900013</v>
      </c>
      <c r="T88" s="2"/>
    </row>
  </sheetData>
  <sheetProtection/>
  <mergeCells count="14">
    <mergeCell ref="P3:P4"/>
    <mergeCell ref="Q3:Q4"/>
    <mergeCell ref="R3:R4"/>
    <mergeCell ref="S3:S4"/>
    <mergeCell ref="T3:T4"/>
    <mergeCell ref="S2:T2"/>
    <mergeCell ref="M3:M4"/>
    <mergeCell ref="O3:O4"/>
    <mergeCell ref="C3:I3"/>
    <mergeCell ref="A3:A4"/>
    <mergeCell ref="B3:B4"/>
    <mergeCell ref="J3:J4"/>
    <mergeCell ref="K3:K4"/>
    <mergeCell ref="L3:L4"/>
  </mergeCells>
  <printOptions/>
  <pageMargins left="1.4960629921259843" right="0.5118110236220472" top="1.141732283464567" bottom="0.9448818897637796" header="0.31496062992125984" footer="0.31496062992125984"/>
  <pageSetup horizontalDpi="600" verticalDpi="600" orientation="landscape" paperSize="8" scale="95" r:id="rId1"/>
  <headerFooter>
    <oddHeader>&amp;L&amp;10
&amp;11
&amp;C&amp;22
中 山 間 地 域 全 体 集 計 表（その１）&amp;11
&amp;R&amp;10　
　　　　　</oddHeader>
  </headerFooter>
  <rowBreaks count="2" manualBreakCount="2">
    <brk id="41" max="255" man="1"/>
    <brk id="7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PL001</cp:lastModifiedBy>
  <cp:lastPrinted>2020-06-11T02:51:03Z</cp:lastPrinted>
  <dcterms:modified xsi:type="dcterms:W3CDTF">2020-06-11T02:54:24Z</dcterms:modified>
  <cp:category/>
  <cp:version/>
  <cp:contentType/>
  <cp:contentStatus/>
</cp:coreProperties>
</file>