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040_財政部\00_財政課\財政状況公表\R3\財政状況資料集（公会計）\"/>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CO41" i="10" s="1"/>
  <c r="CO42" i="10" s="1"/>
  <c r="CO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<sst xmlns="http://schemas.openxmlformats.org/spreadsheetml/2006/main" count="1125" uniqueCount="643">
  <si>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</si>
  <si>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</si>
  <si>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</si>
  <si>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</si>
  <si>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</si>
  <si>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</si>
  <si>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</si>
  <si>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</si>
  <si>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</si>
  <si>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</si>
  <si>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</si>
  <si>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</si>
  <si>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</si>
  <si>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</si>
  <si>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</si>
  <si>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</si>
  <si>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</si>
  <si>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</si>
  <si>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</si>
  <si>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</si>
  <si>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</si>
  <si>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</si>
  <si>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</si>
  <si>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</si>
  <si>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</si>
  <si>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</si>
  <si>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</si>
  <si>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</si>
  <si>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</si>
  <si>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</si>
  <si>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</si>
  <si>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</si>
  <si>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</si>
  <si>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</si>
  <si>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</si>
  <si>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</si>
  <si>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</si>
  <si>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</si>
  <si>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</si>
  <si>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</si>
  <si>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</si>
  <si>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</si>
  <si>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</si>
  <si>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</si>
  <si>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</si>
  <si>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</si>
  <si>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</si>
  <si>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</si>
  <si>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</si>
  <si>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</si>
  <si>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</si>
  <si>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</si>
  <si>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</si>
  <si>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</si>
  <si>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</si>
  <si>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</si>
  <si>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</si>
  <si>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</si>
  <si>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</si>
  <si>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</si>
  <si>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</si>
  <si>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</si>
  <si>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</si>
  <si>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</si>
  <si>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</si>
  <si>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</si>
  <si>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</si>
  <si>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</si>
  <si>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</si>
  <si>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</si>
  <si>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</si>
  <si>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</si>
  <si>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</si>
  <si>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</si>
  <si>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</si>
  <si>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</si>
  <si>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</si>
  <si>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</si>
  <si>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</si>
  <si>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</si>
  <si>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</si>
  <si>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</si>
  <si>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</si>
  <si>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</si>
  <si>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</si>
  <si>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</si>
  <si>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</si>
  <si>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</si>
  <si>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</si>
  <si>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</si>
  <si>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</si>
  <si>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</si>
  <si>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</si>
  <si>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</si>
  <si>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</si>
  <si>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</si>
  <si>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</si>
  <si>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</si>
  <si>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</si>
  <si>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</si>
  <si>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</si>
  <si>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</si>
  <si>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</si>
  <si>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</si>
  <si>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</si>
  <si>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</si>
  <si>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</si>
  <si>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</si>
  <si>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</si>
  <si>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</si>
  <si>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</si>
  <si>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</si>
  <si>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</si>
  <si>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</si>
  <si>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</si>
  <si>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</si>
  <si>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</si>
  <si>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</si>
  <si>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</si>
  <si>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</si>
  <si>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</si>
  <si>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</si>
  <si>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</si>
  <si>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</si>
  <si>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</si>
  <si>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</si>
  <si>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</si>
  <si>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</si>
  <si>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</si>
  <si>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</si>
  <si>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</si>
  <si>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</si>
  <si>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</si>
  <si>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</si>
  <si>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</si>
  <si>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</si>
  <si>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</si>
  <si>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</si>
  <si>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</si>
  <si>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</si>
  <si>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</si>
  <si>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</si>
  <si>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</si>
  <si>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</si>
  <si>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</si>
  <si>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</si>
  <si>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</si>
  <si>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</si>
  <si>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</si>
  <si>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</si>
  <si>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</si>
  <si>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</si>
  <si>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</si>
  <si>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</si>
  <si>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</si>
  <si>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</si>
  <si>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</si>
  <si>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</si>
  <si>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</si>
  <si>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</si>
  <si>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</si>
  <si>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</si>
  <si>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</si>
  <si>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</si>
  <si>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</si>
  <si>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</si>
  <si>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</si>
  <si>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</si>
  <si>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</si>
  <si>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</si>
  <si>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</si>
  <si>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</si>
  <si>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</si>
  <si>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</si>
  <si>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</si>
  <si>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</si>
  <si>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</si>
  <si>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</si>
  <si>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</si>
  <si>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</si>
  <si>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</si>
  <si>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</si>
  <si>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</si>
  <si>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</si>
  <si>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</si>
  <si>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</si>
  <si>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</si>
  <si>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</si>
  <si>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</si>
  <si>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</si>
  <si>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</si>
  <si>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</si>
  <si>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</si>
  <si>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</si>
  <si>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</si>
  <si>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</si>
  <si>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</si>
  <si>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</si>
  <si>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</si>
  <si>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</si>
  <si>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</si>
  <si>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</si>
  <si>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</si>
  <si>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</si>
  <si>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</si>
  <si>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</si>
  <si>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</si>
  <si>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</si>
  <si>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</si>
  <si>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</si>
  <si>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</si>
  <si>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</si>
  <si>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</si>
  <si>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島根県出雲市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</si>
  <si>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</si>
  <si>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</si>
  <si>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</si>
  <si>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</si>
  <si>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</si>
  <si>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</si>
  <si>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</si>
  <si>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</si>
  <si>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</si>
  <si>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</si>
  <si>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</si>
  <si>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</si>
  <si>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</si>
  <si>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</si>
  <si>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</si>
  <si>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</si>
  <si>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</si>
  <si>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</si>
  <si>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</si>
  <si>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</si>
  <si>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</si>
  <si>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</si>
  <si>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</si>
  <si>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</si>
  <si>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</si>
  <si>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</si>
  <si>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</si>
  <si>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</si>
  <si>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</si>
  <si>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</si>
  <si>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</si>
  <si>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</si>
  <si>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</si>
  <si>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</si>
  <si>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</si>
  <si>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</si>
  <si>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</si>
  <si>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</si>
  <si>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</si>
  <si>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</si>
  <si>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</si>
  <si>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</si>
  <si>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</si>
  <si>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</si>
  <si>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</si>
  <si>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</si>
  <si>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</si>
  <si>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</si>
  <si>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</si>
  <si>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</si>
  <si>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</si>
  <si>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</si>
  <si>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</si>
  <si>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</si>
  <si>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</si>
  <si>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</si>
  <si>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</si>
  <si>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</si>
  <si>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</si>
  <si>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</si>
  <si>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</si>
  <si>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</si>
  <si>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</si>
  <si>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</si>
  <si>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</si>
  <si>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</si>
  <si>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</si>
  <si>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</si>
  <si>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</si>
  <si>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</si>
  <si>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</si>
  <si>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</si>
  <si>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</si>
  <si>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</si>
  <si>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</si>
  <si>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</si>
  <si>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</si>
  <si>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</si>
  <si>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</si>
  <si>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</si>
  <si>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</si>
  <si>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</si>
  <si>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</si>
  <si>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</si>
  <si>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</si>
  <si>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</si>
  <si>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</si>
  <si>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</si>
  <si>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</si>
  <si>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</si>
  <si>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</si>
  <si>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</si>
  <si>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</si>
  <si>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</si>
  <si>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</si>
  <si>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</si>
  <si>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</si>
  <si>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</si>
  <si>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</si>
  <si>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</si>
  <si>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</si>
  <si>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</si>
  <si>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</si>
  <si>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</si>
  <si>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</si>
  <si>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</si>
  <si>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</si>
  <si>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</si>
  <si>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</si>
  <si>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</si>
  <si>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</si>
  <si>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</si>
  <si>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</si>
  <si>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</si>
  <si>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</si>
  <si>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</si>
  <si>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</si>
  <si>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</si>
  <si>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</si>
  <si>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</si>
  <si>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</si>
  <si>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</si>
  <si>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</si>
  <si>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</si>
  <si>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</si>
  <si>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</si>
  <si>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</si>
  <si>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</si>
  <si>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</si>
  <si>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</si>
  <si>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</si>
  <si>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</si>
  <si>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</si>
  <si>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</si>
  <si>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</si>
  <si>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</si>
  <si>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</si>
  <si>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</si>
  <si>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</si>
  <si>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</si>
  <si>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</si>
  <si>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</si>
  <si>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</si>
  <si>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</si>
  <si>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</si>
  <si>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</si>
  <si>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</si>
  <si>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</si>
  <si>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</si>
  <si>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</si>
  <si>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</si>
  <si>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</si>
  <si>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</si>
  <si>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</si>
  <si>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</si>
  <si>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</si>
  <si>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島根県出雲市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</si>
  <si>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</si>
  <si>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</si>
  <si>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</si>
  <si>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</si>
  <si>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</si>
  <si>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</si>
  <si>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</si>
  <si>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</si>
  <si>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</si>
  <si>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</si>
  <si>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</si>
  <si>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</si>
  <si>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</si>
  <si>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</si>
  <si>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</si>
  <si>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</si>
  <si>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</si>
  <si>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</si>
  <si>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</si>
  <si>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</si>
  <si>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</si>
  <si>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t>
    <phoneticPr fontId="5"/>
  </si>
  <si>
    <t>ご縁ネット事業</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</si>
  <si>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</si>
  <si>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</si>
  <si>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</si>
  <si>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</si>
  <si>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</si>
  <si>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</si>
  <si>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</si>
  <si>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</si>
  <si>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</si>
  <si>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</si>
  <si>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</si>
  <si>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</si>
  <si>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</si>
  <si>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</si>
  <si>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</si>
  <si>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</si>
  <si>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</si>
  <si>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</si>
  <si>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</si>
  <si>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</si>
  <si>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</si>
  <si>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</si>
  <si>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</si>
  <si>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</si>
  <si>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浄化槽設置事業</t>
    <phoneticPr fontId="5"/>
  </si>
  <si>
    <t>法非適用企業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</si>
  <si>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</si>
  <si>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</si>
  <si>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</si>
  <si>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</si>
  <si>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</si>
  <si>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</si>
  <si>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</si>
  <si>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</si>
  <si>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</si>
  <si>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</si>
  <si>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</si>
  <si>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</si>
  <si>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</si>
  <si>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</si>
  <si>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</si>
  <si>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</si>
  <si>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</si>
  <si>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</si>
  <si>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</si>
  <si>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</si>
  <si>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</si>
  <si>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</si>
  <si>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</si>
  <si>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</si>
  <si>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</si>
  <si>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</si>
  <si>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</si>
  <si>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</si>
  <si>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</si>
  <si>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</si>
  <si>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</si>
  <si>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</si>
  <si>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</si>
  <si>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</si>
  <si>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</si>
  <si>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</si>
  <si>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</si>
  <si>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</si>
  <si>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</si>
  <si>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</si>
  <si>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</si>
  <si>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</si>
  <si>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</si>
  <si>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</si>
  <si>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</si>
  <si>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</si>
  <si>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</si>
  <si>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</si>
  <si>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</si>
  <si>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</si>
  <si>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</si>
  <si>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</si>
  <si>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</si>
  <si>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</si>
  <si>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</si>
  <si>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</si>
  <si>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</si>
  <si>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</si>
  <si>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</si>
  <si>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</si>
  <si>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</si>
  <si>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</si>
  <si>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</si>
  <si>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</si>
  <si>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</si>
  <si>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</si>
  <si>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</si>
  <si>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</si>
  <si>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</si>
  <si>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</si>
  <si>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</si>
  <si>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浄化槽設置事業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</si>
  <si>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</si>
  <si>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</si>
  <si>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</si>
  <si>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</si>
  <si>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</si>
  <si>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</si>
  <si>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</si>
  <si>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</si>
  <si>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</si>
  <si>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</si>
  <si>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</si>
  <si>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</si>
  <si>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</si>
  <si>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</si>
  <si>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</si>
  <si>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</si>
  <si>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</si>
  <si>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</si>
  <si>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</si>
  <si>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</si>
  <si>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</si>
  <si>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</si>
  <si>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</si>
  <si>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</si>
  <si>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</si>
  <si>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</si>
  <si>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</si>
  <si>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</si>
  <si>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</si>
  <si>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</si>
  <si>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</si>
  <si>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</si>
  <si>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</si>
  <si>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</si>
  <si>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</si>
  <si>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</si>
  <si>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</si>
  <si>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</si>
  <si>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</si>
  <si>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</si>
  <si>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</si>
  <si>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</si>
  <si>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</si>
  <si>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</si>
  <si>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</si>
  <si>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</si>
  <si>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</si>
  <si>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</si>
  <si>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</si>
  <si>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</si>
  <si>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</si>
  <si>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</si>
  <si>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</si>
  <si>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</si>
  <si>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</si>
  <si>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</si>
  <si>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</si>
  <si>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</si>
  <si>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</si>
  <si>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</si>
  <si>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</si>
  <si>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</si>
  <si>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</si>
  <si>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</si>
  <si>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</si>
  <si>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</si>
  <si>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</si>
  <si>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</si>
  <si>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</si>
  <si>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</si>
  <si>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</si>
  <si>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</si>
  <si>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</si>
  <si>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</si>
  <si>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</si>
  <si>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</si>
  <si>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</si>
  <si>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</si>
  <si>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</si>
  <si>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</si>
  <si>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</si>
  <si>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</si>
  <si>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</si>
  <si>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</si>
  <si>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t>
  </si>
  <si>
    <t>一般会計</t>
  </si>
  <si>
    <t>下水道事業</t>
  </si>
  <si>
    <t>病院事業</t>
  </si>
  <si>
    <t>国民健康保険事業</t>
  </si>
  <si>
    <t>介護保険事業</t>
  </si>
  <si>
    <t>後期高齢者医療事業</t>
  </si>
  <si>
    <t>ご縁ネット事業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</si>
  <si>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</si>
  <si>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</si>
  <si>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</si>
  <si>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</si>
  <si>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</si>
  <si>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</si>
  <si>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</si>
  <si>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</si>
  <si>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企業用地造成事業</t>
    <rPh sb="0" eb="2">
      <t>キギョウ</t>
    </rPh>
    <rPh sb="2" eb="4">
      <t>ヨウチ</t>
    </rPh>
    <rPh sb="4" eb="6">
      <t>ゾウセイ</t>
    </rPh>
    <rPh sb="6" eb="8">
      <t>ジギョウ</t>
    </rPh>
    <phoneticPr fontId="2"/>
  </si>
  <si>
    <t>-</t>
    <phoneticPr fontId="2"/>
  </si>
  <si>
    <t>-</t>
    <phoneticPr fontId="2"/>
  </si>
  <si>
    <t>-</t>
    <phoneticPr fontId="2"/>
  </si>
  <si>
    <t>-</t>
    <phoneticPr fontId="2"/>
  </si>
  <si>
    <t>-</t>
    <phoneticPr fontId="2"/>
  </si>
  <si>
    <t>出雲市土地開発公社</t>
    <rPh sb="0" eb="3">
      <t>イズモシ</t>
    </rPh>
    <rPh sb="3" eb="5">
      <t>トチ</t>
    </rPh>
    <rPh sb="5" eb="7">
      <t>カイハツ</t>
    </rPh>
    <rPh sb="7" eb="9">
      <t>コウシャ</t>
    </rPh>
    <phoneticPr fontId="2"/>
  </si>
  <si>
    <t>○</t>
    <phoneticPr fontId="2"/>
  </si>
  <si>
    <t>-</t>
    <phoneticPr fontId="2"/>
  </si>
  <si>
    <t>出雲市芸術文化振興財団</t>
    <rPh sb="0" eb="3">
      <t>イズモシ</t>
    </rPh>
    <rPh sb="3" eb="5">
      <t>ゲイジュツ</t>
    </rPh>
    <rPh sb="5" eb="7">
      <t>ブンカ</t>
    </rPh>
    <rPh sb="7" eb="9">
      <t>シンコウ</t>
    </rPh>
    <rPh sb="9" eb="11">
      <t>ザイダン</t>
    </rPh>
    <phoneticPr fontId="2"/>
  </si>
  <si>
    <t>出雲市都市公社</t>
    <rPh sb="0" eb="3">
      <t>イズモシ</t>
    </rPh>
    <rPh sb="3" eb="5">
      <t>トシ</t>
    </rPh>
    <rPh sb="5" eb="7">
      <t>コウシャ</t>
    </rPh>
    <phoneticPr fontId="2"/>
  </si>
  <si>
    <t>すばる企画</t>
    <rPh sb="3" eb="5">
      <t>キカク</t>
    </rPh>
    <phoneticPr fontId="2"/>
  </si>
  <si>
    <t>出雲ターミナル</t>
    <rPh sb="0" eb="2">
      <t>イズモ</t>
    </rPh>
    <phoneticPr fontId="2"/>
  </si>
  <si>
    <t>エコプラント佐田</t>
    <rPh sb="6" eb="8">
      <t>サダ</t>
    </rPh>
    <phoneticPr fontId="2"/>
  </si>
  <si>
    <t>斐川町農業公社</t>
    <rPh sb="0" eb="3">
      <t>ヒカワチョウ</t>
    </rPh>
    <rPh sb="3" eb="5">
      <t>ノウギョウ</t>
    </rPh>
    <rPh sb="5" eb="7">
      <t>コウシャ</t>
    </rPh>
    <phoneticPr fontId="2"/>
  </si>
  <si>
    <t>多伎振興</t>
    <rPh sb="0" eb="2">
      <t>タキ</t>
    </rPh>
    <rPh sb="2" eb="4">
      <t>シンコウ</t>
    </rPh>
    <phoneticPr fontId="2"/>
  </si>
  <si>
    <t>グリーンサポート斐川</t>
    <rPh sb="8" eb="10">
      <t>ヒカワ</t>
    </rPh>
    <phoneticPr fontId="2"/>
  </si>
  <si>
    <t>フロンティアいずも</t>
    <phoneticPr fontId="2"/>
  </si>
  <si>
    <t>-</t>
    <phoneticPr fontId="2"/>
  </si>
  <si>
    <t>島根県市町村総合事務組合</t>
    <rPh sb="0" eb="3">
      <t>シマネケン</t>
    </rPh>
    <rPh sb="3" eb="6">
      <t>シチョウソン</t>
    </rPh>
    <rPh sb="6" eb="8">
      <t>ソウゴウ</t>
    </rPh>
    <rPh sb="8" eb="10">
      <t>ジム</t>
    </rPh>
    <rPh sb="10" eb="12">
      <t>クミアイ</t>
    </rPh>
    <phoneticPr fontId="2"/>
  </si>
  <si>
    <t>-</t>
    <phoneticPr fontId="2"/>
  </si>
  <si>
    <t>-</t>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</si>
  <si>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</si>
  <si>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</si>
  <si>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</si>
  <si>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4">
      <t>ヨウスイ</t>
    </rPh>
    <rPh sb="14" eb="16">
      <t>ジギョウ</t>
    </rPh>
    <rPh sb="16" eb="18">
      <t>カイケイ</t>
    </rPh>
    <phoneticPr fontId="2"/>
  </si>
  <si>
    <t>-</t>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</si>
  <si>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</si>
  <si>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</si>
  <si>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「日本の心のふるさと出雲」応援基金</t>
    <rPh sb="1" eb="3">
      <t>ニホン</t>
    </rPh>
    <rPh sb="4" eb="5">
      <t>ココロ</t>
    </rPh>
    <rPh sb="10" eb="12">
      <t>イズモ</t>
    </rPh>
    <rPh sb="13" eb="15">
      <t>オウエン</t>
    </rPh>
    <rPh sb="15" eb="17">
      <t>キキン</t>
    </rPh>
    <phoneticPr fontId="2"/>
  </si>
  <si>
    <t>高野令一育英奨学基金</t>
    <rPh sb="0" eb="2">
      <t>コウノ</t>
    </rPh>
    <rPh sb="2" eb="4">
      <t>レイイチ</t>
    </rPh>
    <rPh sb="4" eb="6">
      <t>イクエイ</t>
    </rPh>
    <rPh sb="6" eb="8">
      <t>ショウガク</t>
    </rPh>
    <rPh sb="8" eb="10">
      <t>キキン</t>
    </rPh>
    <phoneticPr fontId="2"/>
  </si>
  <si>
    <t>奨学事業基金</t>
    <rPh sb="0" eb="2">
      <t>ショウガク</t>
    </rPh>
    <rPh sb="2" eb="4">
      <t>ジギョウ</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</si>
  <si>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</si>
  <si>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</si>
  <si>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</si>
  <si>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</si>
  <si>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</si>
  <si>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</si>
  <si>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</si>
  <si>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</si>
  <si>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</si>
  <si>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</si>
  <si>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</si>
  <si>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</si>
  <si>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</si>
  <si>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</si>
  <si>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</si>
  <si>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</si>
  <si>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</si>
  <si>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</si>
  <si>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平成30年度に策定した出雲市財政計画において、令和10年度に実質公債費比率を13％未満、将来負担比率を120％未満とする策定方針に向け、市債の繰上償還や新規発行債の抑制に継続的に取り組むことにより公債費の適正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</si>
</sst>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52619</c:v>
                </c:pt>
                <c:pt idx="2">
                  <c:v>51875</c:v>
                </c:pt>
                <c:pt idx="3">
                  <c:v>48064</c:v>
                </c:pt>
                <c:pt idx="4">
                  <c:v>56662</c:v>
                </c:pt>
              </c:numCache>
            </c:numRef>
          </c:val>
          <c:smooth val="0"/>
          <c:extLst xmlns:c16r2="http://schemas.microsoft.com/office/drawing/2015/06/chart">
            <c:ext xmlns:c16="http://schemas.microsoft.com/office/drawing/2014/chart" uri="{C3380CC4-5D6E-409C-BE32-E72D297353CC}">
              <c16:uniqueId val="{00000000-9D2E-4382-B1FE-DA97BF88AB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52155</c:v>
                </c:pt>
                <c:pt idx="1">
                  <c:v>42942</c:v>
                </c:pt>
                <c:pt idx="2">
                  <c:v>54531</c:v>
                </c:pt>
                <c:pt idx="3">
                  <c:v>50847</c:v>
                </c:pt>
                <c:pt idx="4">
                  <c:v>59009</c:v>
                </c:pt>
              </c:numCache>
            </c:numRef>
          </c:val>
          <c:smooth val="0"/>
          <c:extLst xmlns:c16r2="http://schemas.microsoft.com/office/drawing/2015/06/chart">
            <c:ext xmlns:c16="http://schemas.microsoft.com/office/drawing/2014/chart" uri="{C3380CC4-5D6E-409C-BE32-E72D297353CC}">
              <c16:uniqueId val="{00000001-9D2E-4382-B1FE-DA97BF88ABE7}"/>
            </c:ext>
          </c:extLst>
        </c:ser>
        <c:dLbls>
          <c:showLegendKey val="0"/>
          <c:showVal val="0"/>
          <c:showCatName val="0"/>
          <c:showSerName val="0"/>
          <c:showPercent val="0"/>
          <c:showBubbleSize val="0"/>
        </c:dLbls>
        <c:marker val="1"/>
        <c:smooth val="0"/>
        <c:axId val="343057232"/>
        <c:axId val="343056448"/>
      </c:lineChart>
      <c:catAx>
        <c:axId val="34305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056448"/>
        <c:crosses val="autoZero"/>
        <c:auto val="1"/>
        <c:lblAlgn val="ctr"/>
        <c:lblOffset val="100"/>
        <c:tickLblSkip val="1"/>
        <c:tickMarkSkip val="1"/>
        <c:noMultiLvlLbl val="0"/>
      </c:catAx>
      <c:valAx>
        <c:axId val="34305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05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2.06</c:v>
                </c:pt>
                <c:pt idx="1">
                  <c:v>2.72</c:v>
                </c:pt>
                <c:pt idx="2">
                  <c:v>2.78</c:v>
                </c:pt>
                <c:pt idx="3">
                  <c:v>2.86</c:v>
                </c:pt>
                <c:pt idx="4">
                  <c:v>2.2400000000000002</c:v>
                </c:pt>
              </c:numCache>
            </c:numRef>
          </c:val>
          <c:extLst xmlns:c16r2="http://schemas.microsoft.com/office/drawing/2015/06/chart">
            <c:ext xmlns:c16="http://schemas.microsoft.com/office/drawing/2014/chart" uri="{C3380CC4-5D6E-409C-BE32-E72D297353CC}">
              <c16:uniqueId val="{00000000-45DD-4D19-A9ED-4EB20BCA96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8.17</c:v>
                </c:pt>
                <c:pt idx="1">
                  <c:v>7.88</c:v>
                </c:pt>
                <c:pt idx="2">
                  <c:v>6.65</c:v>
                </c:pt>
                <c:pt idx="3">
                  <c:v>6.1</c:v>
                </c:pt>
                <c:pt idx="4">
                  <c:v>6.16</c:v>
                </c:pt>
              </c:numCache>
            </c:numRef>
          </c:val>
          <c:extLst xmlns:c16r2="http://schemas.microsoft.com/office/drawing/2015/06/chart">
            <c:ext xmlns:c16="http://schemas.microsoft.com/office/drawing/2014/chart" uri="{C3380CC4-5D6E-409C-BE32-E72D297353CC}">
              <c16:uniqueId val="{00000001-45DD-4D19-A9ED-4EB20BCA96E0}"/>
            </c:ext>
          </c:extLst>
        </c:ser>
        <c:dLbls>
          <c:showLegendKey val="0"/>
          <c:showVal val="0"/>
          <c:showCatName val="0"/>
          <c:showSerName val="0"/>
          <c:showPercent val="0"/>
          <c:showBubbleSize val="0"/>
        </c:dLbls>
        <c:gapWidth val="250"/>
        <c:overlap val="100"/>
        <c:axId val="343056056"/>
        <c:axId val="343055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0.47</c:v>
                </c:pt>
                <c:pt idx="1">
                  <c:v>1.07</c:v>
                </c:pt>
                <c:pt idx="2">
                  <c:v>0.04</c:v>
                </c:pt>
                <c:pt idx="3">
                  <c:v>0.73</c:v>
                </c:pt>
                <c:pt idx="4">
                  <c:v>0.48</c:v>
                </c:pt>
              </c:numCache>
            </c:numRef>
          </c:val>
          <c:smooth val="0"/>
          <c:extLst xmlns:c16r2="http://schemas.microsoft.com/office/drawing/2015/06/chart">
            <c:ext xmlns:c16="http://schemas.microsoft.com/office/drawing/2014/chart" uri="{C3380CC4-5D6E-409C-BE32-E72D297353CC}">
              <c16:uniqueId val="{00000002-45DD-4D19-A9ED-4EB20BCA96E0}"/>
            </c:ext>
          </c:extLst>
        </c:ser>
        <c:dLbls>
          <c:showLegendKey val="0"/>
          <c:showVal val="0"/>
          <c:showCatName val="0"/>
          <c:showSerName val="0"/>
          <c:showPercent val="0"/>
          <c:showBubbleSize val="0"/>
        </c:dLbls>
        <c:marker val="1"/>
        <c:smooth val="0"/>
        <c:axId val="343056056"/>
        <c:axId val="343055272"/>
      </c:lineChart>
      <c:catAx>
        <c:axId val="34305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055272"/>
        <c:crosses val="autoZero"/>
        <c:auto val="1"/>
        <c:lblAlgn val="ctr"/>
        <c:lblOffset val="100"/>
        <c:tickLblSkip val="1"/>
        <c:tickMarkSkip val="1"/>
        <c:noMultiLvlLbl val="0"/>
      </c:catAx>
      <c:valAx>
        <c:axId val="343055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056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0.04</c:v>
                </c:pt>
                <c:pt idx="6">
                  <c:v>#N/A</c:v>
                </c:pt>
                <c:pt idx="7">
                  <c:v>0.3</c:v>
                </c:pt>
                <c:pt idx="8">
                  <c:v>#N/A</c:v>
                </c:pt>
                <c:pt idx="9">
                  <c:v>0</c:v>
                </c:pt>
              </c:numCache>
            </c:numRef>
          </c:val>
          <c:extLst xmlns:c16r2="http://schemas.microsoft.com/office/drawing/2015/06/chart">
            <c:ext xmlns:c16="http://schemas.microsoft.com/office/drawing/2014/chart" uri="{C3380CC4-5D6E-409C-BE32-E72D297353CC}">
              <c16:uniqueId val="{00000000-47DA-48BE-A9AE-93AC14DCD7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DA-48BE-A9AE-93AC14DCD775}"/>
            </c:ext>
          </c:extLst>
        </c:ser>
        <c:ser>
          <c:idx val="2"/>
          <c:order val="2"/>
          <c:tx>
            <c:strRef>
              <c:f>データシート!$A$29</c:f>
              <c:strCache>
                <c:ptCount val="1"/>
                <c:pt idx="0">
                  <c:v>ご縁ネット事業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7DA-48BE-A9AE-93AC14DCD775}"/>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3-47DA-48BE-A9AE-93AC14DCD775}"/>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0.45</c:v>
                </c:pt>
                <c:pt idx="2">
                  <c:v>#N/A</c:v>
                </c:pt>
                <c:pt idx="3">
                  <c:v>0.46</c:v>
                </c:pt>
                <c:pt idx="4">
                  <c:v>#N/A</c:v>
                </c:pt>
                <c:pt idx="5">
                  <c:v>0.34</c:v>
                </c:pt>
                <c:pt idx="6">
                  <c:v>#N/A</c:v>
                </c:pt>
                <c:pt idx="7">
                  <c:v>0.64</c:v>
                </c:pt>
                <c:pt idx="8">
                  <c:v>#N/A</c:v>
                </c:pt>
                <c:pt idx="9">
                  <c:v>0.72</c:v>
                </c:pt>
              </c:numCache>
            </c:numRef>
          </c:val>
          <c:extLst xmlns:c16r2="http://schemas.microsoft.com/office/drawing/2015/06/chart">
            <c:ext xmlns:c16="http://schemas.microsoft.com/office/drawing/2014/chart" uri="{C3380CC4-5D6E-409C-BE32-E72D297353CC}">
              <c16:uniqueId val="{00000004-47DA-48BE-A9AE-93AC14DCD775}"/>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1.32</c:v>
                </c:pt>
                <c:pt idx="4">
                  <c:v>#N/A</c:v>
                </c:pt>
                <c:pt idx="5">
                  <c:v>1.84</c:v>
                </c:pt>
                <c:pt idx="6">
                  <c:v>#N/A</c:v>
                </c:pt>
                <c:pt idx="7">
                  <c:v>1.69</c:v>
                </c:pt>
                <c:pt idx="8">
                  <c:v>#N/A</c:v>
                </c:pt>
                <c:pt idx="9">
                  <c:v>1.03</c:v>
                </c:pt>
              </c:numCache>
            </c:numRef>
          </c:val>
          <c:extLst xmlns:c16r2="http://schemas.microsoft.com/office/drawing/2015/06/chart">
            <c:ext xmlns:c16="http://schemas.microsoft.com/office/drawing/2014/chart" uri="{C3380CC4-5D6E-409C-BE32-E72D297353CC}">
              <c16:uniqueId val="{00000005-47DA-48BE-A9AE-93AC14DCD775}"/>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c:v>
                </c:pt>
                <c:pt idx="2">
                  <c:v>#N/A</c:v>
                </c:pt>
                <c:pt idx="3">
                  <c:v>1.72</c:v>
                </c:pt>
                <c:pt idx="4">
                  <c:v>#N/A</c:v>
                </c:pt>
                <c:pt idx="5">
                  <c:v>1.56</c:v>
                </c:pt>
                <c:pt idx="6">
                  <c:v>#N/A</c:v>
                </c:pt>
                <c:pt idx="7">
                  <c:v>1.46</c:v>
                </c:pt>
                <c:pt idx="8">
                  <c:v>#N/A</c:v>
                </c:pt>
                <c:pt idx="9">
                  <c:v>1.18</c:v>
                </c:pt>
              </c:numCache>
            </c:numRef>
          </c:val>
          <c:extLst xmlns:c16r2="http://schemas.microsoft.com/office/drawing/2015/06/chart">
            <c:ext xmlns:c16="http://schemas.microsoft.com/office/drawing/2014/chart" uri="{C3380CC4-5D6E-409C-BE32-E72D297353CC}">
              <c16:uniqueId val="{00000006-47DA-48BE-A9AE-93AC14DCD775}"/>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1.6</c:v>
                </c:pt>
                <c:pt idx="8">
                  <c:v>#N/A</c:v>
                </c:pt>
                <c:pt idx="9">
                  <c:v>1.23</c:v>
                </c:pt>
              </c:numCache>
            </c:numRef>
          </c:val>
          <c:extLst xmlns:c16r2="http://schemas.microsoft.com/office/drawing/2015/06/chart">
            <c:ext xmlns:c16="http://schemas.microsoft.com/office/drawing/2014/chart" uri="{C3380CC4-5D6E-409C-BE32-E72D297353CC}">
              <c16:uniqueId val="{00000007-47DA-48BE-A9AE-93AC14DCD7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2.04</c:v>
                </c:pt>
                <c:pt idx="2">
                  <c:v>#N/A</c:v>
                </c:pt>
                <c:pt idx="3">
                  <c:v>2.7</c:v>
                </c:pt>
                <c:pt idx="4">
                  <c:v>#N/A</c:v>
                </c:pt>
                <c:pt idx="5">
                  <c:v>2.75</c:v>
                </c:pt>
                <c:pt idx="6">
                  <c:v>#N/A</c:v>
                </c:pt>
                <c:pt idx="7">
                  <c:v>2.84</c:v>
                </c:pt>
                <c:pt idx="8">
                  <c:v>#N/A</c:v>
                </c:pt>
                <c:pt idx="9">
                  <c:v>2.23</c:v>
                </c:pt>
              </c:numCache>
            </c:numRef>
          </c:val>
          <c:extLst xmlns:c16r2="http://schemas.microsoft.com/office/drawing/2015/06/chart">
            <c:ext xmlns:c16="http://schemas.microsoft.com/office/drawing/2014/chart" uri="{C3380CC4-5D6E-409C-BE32-E72D297353CC}">
              <c16:uniqueId val="{00000008-47DA-48BE-A9AE-93AC14DCD775}"/>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4.2699999999999996</c:v>
                </c:pt>
                <c:pt idx="2">
                  <c:v>#N/A</c:v>
                </c:pt>
                <c:pt idx="3">
                  <c:v>4.62</c:v>
                </c:pt>
                <c:pt idx="4">
                  <c:v>#N/A</c:v>
                </c:pt>
                <c:pt idx="5">
                  <c:v>4.8</c:v>
                </c:pt>
                <c:pt idx="6">
                  <c:v>#N/A</c:v>
                </c:pt>
                <c:pt idx="7">
                  <c:v>3.62</c:v>
                </c:pt>
                <c:pt idx="8">
                  <c:v>#N/A</c:v>
                </c:pt>
                <c:pt idx="9">
                  <c:v>3.73</c:v>
                </c:pt>
              </c:numCache>
            </c:numRef>
          </c:val>
          <c:extLst xmlns:c16r2="http://schemas.microsoft.com/office/drawing/2015/06/chart">
            <c:ext xmlns:c16="http://schemas.microsoft.com/office/drawing/2014/chart" uri="{C3380CC4-5D6E-409C-BE32-E72D297353CC}">
              <c16:uniqueId val="{00000009-47DA-48BE-A9AE-93AC14DCD775}"/>
            </c:ext>
          </c:extLst>
        </c:ser>
        <c:dLbls>
          <c:showLegendKey val="0"/>
          <c:showVal val="0"/>
          <c:showCatName val="0"/>
          <c:showSerName val="0"/>
          <c:showPercent val="0"/>
          <c:showBubbleSize val="0"/>
        </c:dLbls>
        <c:gapWidth val="150"/>
        <c:overlap val="100"/>
        <c:axId val="386298528"/>
        <c:axId val="386298136"/>
      </c:barChart>
      <c:catAx>
        <c:axId val="3862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298136"/>
        <c:crosses val="autoZero"/>
        <c:auto val="1"/>
        <c:lblAlgn val="ctr"/>
        <c:lblOffset val="100"/>
        <c:tickLblSkip val="1"/>
        <c:tickMarkSkip val="1"/>
        <c:noMultiLvlLbl val="0"/>
      </c:catAx>
      <c:valAx>
        <c:axId val="386298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9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11704</c:v>
                </c:pt>
                <c:pt idx="5">
                  <c:v>11417</c:v>
                </c:pt>
                <c:pt idx="8">
                  <c:v>10786</c:v>
                </c:pt>
                <c:pt idx="11">
                  <c:v>10295</c:v>
                </c:pt>
                <c:pt idx="14">
                  <c:v>10026</c:v>
                </c:pt>
              </c:numCache>
            </c:numRef>
          </c:val>
          <c:extLst xmlns:c16r2="http://schemas.microsoft.com/office/drawing/2015/06/chart">
            <c:ext xmlns:c16="http://schemas.microsoft.com/office/drawing/2014/chart" uri="{C3380CC4-5D6E-409C-BE32-E72D297353CC}">
              <c16:uniqueId val="{00000000-BBFD-4FB8-AF07-72394D32F9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FD-4FB8-AF07-72394D32F9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471</c:v>
                </c:pt>
                <c:pt idx="3">
                  <c:v>354</c:v>
                </c:pt>
                <c:pt idx="6">
                  <c:v>206</c:v>
                </c:pt>
                <c:pt idx="9">
                  <c:v>118</c:v>
                </c:pt>
                <c:pt idx="12">
                  <c:v>102</c:v>
                </c:pt>
              </c:numCache>
            </c:numRef>
          </c:val>
          <c:extLst xmlns:c16r2="http://schemas.microsoft.com/office/drawing/2015/06/chart">
            <c:ext xmlns:c16="http://schemas.microsoft.com/office/drawing/2014/chart" uri="{C3380CC4-5D6E-409C-BE32-E72D297353CC}">
              <c16:uniqueId val="{00000002-BBFD-4FB8-AF07-72394D32F9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22</c:v>
                </c:pt>
                <c:pt idx="6">
                  <c:v>26</c:v>
                </c:pt>
                <c:pt idx="9">
                  <c:v>16</c:v>
                </c:pt>
                <c:pt idx="12">
                  <c:v>22</c:v>
                </c:pt>
              </c:numCache>
            </c:numRef>
          </c:val>
          <c:extLst xmlns:c16r2="http://schemas.microsoft.com/office/drawing/2015/06/chart">
            <c:ext xmlns:c16="http://schemas.microsoft.com/office/drawing/2014/chart" uri="{C3380CC4-5D6E-409C-BE32-E72D297353CC}">
              <c16:uniqueId val="{00000003-BBFD-4FB8-AF07-72394D32F9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3540</c:v>
                </c:pt>
                <c:pt idx="3">
                  <c:v>3606</c:v>
                </c:pt>
                <c:pt idx="6">
                  <c:v>3888</c:v>
                </c:pt>
                <c:pt idx="9">
                  <c:v>3594</c:v>
                </c:pt>
                <c:pt idx="12">
                  <c:v>3936</c:v>
                </c:pt>
              </c:numCache>
            </c:numRef>
          </c:val>
          <c:extLst xmlns:c16r2="http://schemas.microsoft.com/office/drawing/2015/06/chart">
            <c:ext xmlns:c16="http://schemas.microsoft.com/office/drawing/2014/chart" uri="{C3380CC4-5D6E-409C-BE32-E72D297353CC}">
              <c16:uniqueId val="{00000004-BBFD-4FB8-AF07-72394D32F9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FD-4FB8-AF07-72394D32F9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FD-4FB8-AF07-72394D32F9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13742</c:v>
                </c:pt>
                <c:pt idx="3">
                  <c:v>13401</c:v>
                </c:pt>
                <c:pt idx="6">
                  <c:v>12615</c:v>
                </c:pt>
                <c:pt idx="9">
                  <c:v>11348</c:v>
                </c:pt>
                <c:pt idx="12">
                  <c:v>10570</c:v>
                </c:pt>
              </c:numCache>
            </c:numRef>
          </c:val>
          <c:extLst xmlns:c16r2="http://schemas.microsoft.com/office/drawing/2015/06/chart">
            <c:ext xmlns:c16="http://schemas.microsoft.com/office/drawing/2014/chart" uri="{C3380CC4-5D6E-409C-BE32-E72D297353CC}">
              <c16:uniqueId val="{00000007-BBFD-4FB8-AF07-72394D32F988}"/>
            </c:ext>
          </c:extLst>
        </c:ser>
        <c:dLbls>
          <c:showLegendKey val="0"/>
          <c:showVal val="0"/>
          <c:showCatName val="0"/>
          <c:showSerName val="0"/>
          <c:showPercent val="0"/>
          <c:showBubbleSize val="0"/>
        </c:dLbls>
        <c:gapWidth val="100"/>
        <c:overlap val="100"/>
        <c:axId val="386296176"/>
        <c:axId val="38629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6071</c:v>
                </c:pt>
                <c:pt idx="2">
                  <c:v>#N/A</c:v>
                </c:pt>
                <c:pt idx="3">
                  <c:v>#N/A</c:v>
                </c:pt>
                <c:pt idx="4">
                  <c:v>5966</c:v>
                </c:pt>
                <c:pt idx="5">
                  <c:v>#N/A</c:v>
                </c:pt>
                <c:pt idx="6">
                  <c:v>#N/A</c:v>
                </c:pt>
                <c:pt idx="7">
                  <c:v>5949</c:v>
                </c:pt>
                <c:pt idx="8">
                  <c:v>#N/A</c:v>
                </c:pt>
                <c:pt idx="9">
                  <c:v>#N/A</c:v>
                </c:pt>
                <c:pt idx="10">
                  <c:v>4781</c:v>
                </c:pt>
                <c:pt idx="11">
                  <c:v>#N/A</c:v>
                </c:pt>
                <c:pt idx="12">
                  <c:v>#N/A</c:v>
                </c:pt>
                <c:pt idx="13">
                  <c:v>4604</c:v>
                </c:pt>
                <c:pt idx="14">
                  <c:v>#N/A</c:v>
                </c:pt>
              </c:numCache>
            </c:numRef>
          </c:val>
          <c:smooth val="0"/>
          <c:extLst xmlns:c16r2="http://schemas.microsoft.com/office/drawing/2015/06/chart">
            <c:ext xmlns:c16="http://schemas.microsoft.com/office/drawing/2014/chart" uri="{C3380CC4-5D6E-409C-BE32-E72D297353CC}">
              <c16:uniqueId val="{00000008-BBFD-4FB8-AF07-72394D32F988}"/>
            </c:ext>
          </c:extLst>
        </c:ser>
        <c:dLbls>
          <c:showLegendKey val="0"/>
          <c:showVal val="0"/>
          <c:showCatName val="0"/>
          <c:showSerName val="0"/>
          <c:showPercent val="0"/>
          <c:showBubbleSize val="0"/>
        </c:dLbls>
        <c:marker val="1"/>
        <c:smooth val="0"/>
        <c:axId val="386296176"/>
        <c:axId val="386296960"/>
      </c:lineChart>
      <c:catAx>
        <c:axId val="38629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296960"/>
        <c:crosses val="autoZero"/>
        <c:auto val="1"/>
        <c:lblAlgn val="ctr"/>
        <c:lblOffset val="100"/>
        <c:tickLblSkip val="1"/>
        <c:tickMarkSkip val="1"/>
        <c:noMultiLvlLbl val="0"/>
      </c:catAx>
      <c:valAx>
        <c:axId val="38629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9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114013</c:v>
                </c:pt>
                <c:pt idx="5">
                  <c:v>109499</c:v>
                </c:pt>
                <c:pt idx="8">
                  <c:v>105662</c:v>
                </c:pt>
                <c:pt idx="11">
                  <c:v>102270</c:v>
                </c:pt>
                <c:pt idx="14">
                  <c:v>98349</c:v>
                </c:pt>
              </c:numCache>
            </c:numRef>
          </c:val>
          <c:extLst xmlns:c16r2="http://schemas.microsoft.com/office/drawing/2015/06/chart">
            <c:ext xmlns:c16="http://schemas.microsoft.com/office/drawing/2014/chart" uri="{C3380CC4-5D6E-409C-BE32-E72D297353CC}">
              <c16:uniqueId val="{00000000-EDFB-4D55-A2D2-6B21AA81D1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4387</c:v>
                </c:pt>
                <c:pt idx="5">
                  <c:v>4023</c:v>
                </c:pt>
                <c:pt idx="8">
                  <c:v>4025</c:v>
                </c:pt>
                <c:pt idx="11">
                  <c:v>3725</c:v>
                </c:pt>
                <c:pt idx="14">
                  <c:v>3449</c:v>
                </c:pt>
              </c:numCache>
            </c:numRef>
          </c:val>
          <c:extLst xmlns:c16r2="http://schemas.microsoft.com/office/drawing/2015/06/chart">
            <c:ext xmlns:c16="http://schemas.microsoft.com/office/drawing/2014/chart" uri="{C3380CC4-5D6E-409C-BE32-E72D297353CC}">
              <c16:uniqueId val="{00000001-EDFB-4D55-A2D2-6B21AA81D1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8387</c:v>
                </c:pt>
                <c:pt idx="5">
                  <c:v>8703</c:v>
                </c:pt>
                <c:pt idx="8">
                  <c:v>8170</c:v>
                </c:pt>
                <c:pt idx="11">
                  <c:v>8156</c:v>
                </c:pt>
                <c:pt idx="14">
                  <c:v>8661</c:v>
                </c:pt>
              </c:numCache>
            </c:numRef>
          </c:val>
          <c:extLst xmlns:c16r2="http://schemas.microsoft.com/office/drawing/2015/06/chart">
            <c:ext xmlns:c16="http://schemas.microsoft.com/office/drawing/2014/chart" uri="{C3380CC4-5D6E-409C-BE32-E72D297353CC}">
              <c16:uniqueId val="{00000002-EDFB-4D55-A2D2-6B21AA81D1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FB-4D55-A2D2-6B21AA81D1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FB-4D55-A2D2-6B21AA81D1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13</c:v>
                </c:pt>
                <c:pt idx="6">
                  <c:v>12</c:v>
                </c:pt>
                <c:pt idx="9">
                  <c:v>10</c:v>
                </c:pt>
                <c:pt idx="12">
                  <c:v>8</c:v>
                </c:pt>
              </c:numCache>
            </c:numRef>
          </c:val>
          <c:extLst xmlns:c16r2="http://schemas.microsoft.com/office/drawing/2015/06/chart">
            <c:ext xmlns:c16="http://schemas.microsoft.com/office/drawing/2014/chart" uri="{C3380CC4-5D6E-409C-BE32-E72D297353CC}">
              <c16:uniqueId val="{00000005-EDFB-4D55-A2D2-6B21AA81D1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8547</c:v>
                </c:pt>
                <c:pt idx="3">
                  <c:v>8436</c:v>
                </c:pt>
                <c:pt idx="6">
                  <c:v>8447</c:v>
                </c:pt>
                <c:pt idx="9">
                  <c:v>7967</c:v>
                </c:pt>
                <c:pt idx="12">
                  <c:v>7774</c:v>
                </c:pt>
              </c:numCache>
            </c:numRef>
          </c:val>
          <c:extLst xmlns:c16r2="http://schemas.microsoft.com/office/drawing/2015/06/chart">
            <c:ext xmlns:c16="http://schemas.microsoft.com/office/drawing/2014/chart" uri="{C3380CC4-5D6E-409C-BE32-E72D297353CC}">
              <c16:uniqueId val="{00000006-EDFB-4D55-A2D2-6B21AA81D1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352</c:v>
                </c:pt>
                <c:pt idx="3">
                  <c:v>370</c:v>
                </c:pt>
                <c:pt idx="6">
                  <c:v>447</c:v>
                </c:pt>
                <c:pt idx="9">
                  <c:v>434</c:v>
                </c:pt>
                <c:pt idx="12">
                  <c:v>418</c:v>
                </c:pt>
              </c:numCache>
            </c:numRef>
          </c:val>
          <c:extLst xmlns:c16r2="http://schemas.microsoft.com/office/drawing/2015/06/chart">
            <c:ext xmlns:c16="http://schemas.microsoft.com/office/drawing/2014/chart" uri="{C3380CC4-5D6E-409C-BE32-E72D297353CC}">
              <c16:uniqueId val="{00000007-EDFB-4D55-A2D2-6B21AA81D1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68271</c:v>
                </c:pt>
                <c:pt idx="3">
                  <c:v>66561</c:v>
                </c:pt>
                <c:pt idx="6">
                  <c:v>65415</c:v>
                </c:pt>
                <c:pt idx="9">
                  <c:v>66239</c:v>
                </c:pt>
                <c:pt idx="12">
                  <c:v>63756</c:v>
                </c:pt>
              </c:numCache>
            </c:numRef>
          </c:val>
          <c:extLst xmlns:c16r2="http://schemas.microsoft.com/office/drawing/2015/06/chart">
            <c:ext xmlns:c16="http://schemas.microsoft.com/office/drawing/2014/chart" uri="{C3380CC4-5D6E-409C-BE32-E72D297353CC}">
              <c16:uniqueId val="{00000008-EDFB-4D55-A2D2-6B21AA81D1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1274</c:v>
                </c:pt>
                <c:pt idx="3">
                  <c:v>940</c:v>
                </c:pt>
                <c:pt idx="6">
                  <c:v>613</c:v>
                </c:pt>
                <c:pt idx="9">
                  <c:v>502</c:v>
                </c:pt>
                <c:pt idx="12">
                  <c:v>407</c:v>
                </c:pt>
              </c:numCache>
            </c:numRef>
          </c:val>
          <c:extLst xmlns:c16r2="http://schemas.microsoft.com/office/drawing/2015/06/chart">
            <c:ext xmlns:c16="http://schemas.microsoft.com/office/drawing/2014/chart" uri="{C3380CC4-5D6E-409C-BE32-E72D297353CC}">
              <c16:uniqueId val="{00000009-EDFB-4D55-A2D2-6B21AA81D1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112640</c:v>
                </c:pt>
                <c:pt idx="3">
                  <c:v>106168</c:v>
                </c:pt>
                <c:pt idx="6">
                  <c:v>101996</c:v>
                </c:pt>
                <c:pt idx="9">
                  <c:v>98132</c:v>
                </c:pt>
                <c:pt idx="12">
                  <c:v>94851</c:v>
                </c:pt>
              </c:numCache>
            </c:numRef>
          </c:val>
          <c:extLst xmlns:c16r2="http://schemas.microsoft.com/office/drawing/2015/06/chart">
            <c:ext xmlns:c16="http://schemas.microsoft.com/office/drawing/2014/chart" uri="{C3380CC4-5D6E-409C-BE32-E72D297353CC}">
              <c16:uniqueId val="{0000000A-EDFB-4D55-A2D2-6B21AA81D133}"/>
            </c:ext>
          </c:extLst>
        </c:ser>
        <c:dLbls>
          <c:showLegendKey val="0"/>
          <c:showVal val="0"/>
          <c:showCatName val="0"/>
          <c:showSerName val="0"/>
          <c:showPercent val="0"/>
          <c:showBubbleSize val="0"/>
        </c:dLbls>
        <c:gapWidth val="100"/>
        <c:overlap val="100"/>
        <c:axId val="386300096"/>
        <c:axId val="386299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64310</c:v>
                </c:pt>
                <c:pt idx="2">
                  <c:v>#N/A</c:v>
                </c:pt>
                <c:pt idx="3">
                  <c:v>#N/A</c:v>
                </c:pt>
                <c:pt idx="4">
                  <c:v>60263</c:v>
                </c:pt>
                <c:pt idx="5">
                  <c:v>#N/A</c:v>
                </c:pt>
                <c:pt idx="6">
                  <c:v>#N/A</c:v>
                </c:pt>
                <c:pt idx="7">
                  <c:v>59071</c:v>
                </c:pt>
                <c:pt idx="8">
                  <c:v>#N/A</c:v>
                </c:pt>
                <c:pt idx="9">
                  <c:v>#N/A</c:v>
                </c:pt>
                <c:pt idx="10">
                  <c:v>59132</c:v>
                </c:pt>
                <c:pt idx="11">
                  <c:v>#N/A</c:v>
                </c:pt>
                <c:pt idx="12">
                  <c:v>#N/A</c:v>
                </c:pt>
                <c:pt idx="13">
                  <c:v>56755</c:v>
                </c:pt>
                <c:pt idx="14">
                  <c:v>#N/A</c:v>
                </c:pt>
              </c:numCache>
            </c:numRef>
          </c:val>
          <c:smooth val="0"/>
          <c:extLst xmlns:c16r2="http://schemas.microsoft.com/office/drawing/2015/06/chart">
            <c:ext xmlns:c16="http://schemas.microsoft.com/office/drawing/2014/chart" uri="{C3380CC4-5D6E-409C-BE32-E72D297353CC}">
              <c16:uniqueId val="{0000000B-EDFB-4D55-A2D2-6B21AA81D133}"/>
            </c:ext>
          </c:extLst>
        </c:ser>
        <c:dLbls>
          <c:showLegendKey val="0"/>
          <c:showVal val="0"/>
          <c:showCatName val="0"/>
          <c:showSerName val="0"/>
          <c:showPercent val="0"/>
          <c:showBubbleSize val="0"/>
        </c:dLbls>
        <c:marker val="1"/>
        <c:smooth val="0"/>
        <c:axId val="386300096"/>
        <c:axId val="386299312"/>
      </c:lineChart>
      <c:catAx>
        <c:axId val="3863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299312"/>
        <c:crosses val="autoZero"/>
        <c:auto val="1"/>
        <c:lblAlgn val="ctr"/>
        <c:lblOffset val="100"/>
        <c:tickLblSkip val="1"/>
        <c:tickMarkSkip val="1"/>
        <c:noMultiLvlLbl val="0"/>
      </c:catAx>
      <c:valAx>
        <c:axId val="38629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30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3060</c:v>
                </c:pt>
                <c:pt idx="1">
                  <c:v>2775</c:v>
                </c:pt>
                <c:pt idx="2">
                  <c:v>2783</c:v>
                </c:pt>
              </c:numCache>
            </c:numRef>
          </c:val>
          <c:extLst xmlns:c16r2="http://schemas.microsoft.com/office/drawing/2015/06/chart">
            <c:ext xmlns:c16="http://schemas.microsoft.com/office/drawing/2014/chart" uri="{C3380CC4-5D6E-409C-BE32-E72D297353CC}">
              <c16:uniqueId val="{00000000-E66C-4D56-886D-72D8273947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1932</c:v>
                </c:pt>
                <c:pt idx="1">
                  <c:v>2283</c:v>
                </c:pt>
                <c:pt idx="2">
                  <c:v>2534</c:v>
                </c:pt>
              </c:numCache>
            </c:numRef>
          </c:val>
          <c:extLst xmlns:c16r2="http://schemas.microsoft.com/office/drawing/2015/06/chart">
            <c:ext xmlns:c16="http://schemas.microsoft.com/office/drawing/2014/chart" uri="{C3380CC4-5D6E-409C-BE32-E72D297353CC}">
              <c16:uniqueId val="{00000001-E66C-4D56-886D-72D8273947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5879</c:v>
                </c:pt>
                <c:pt idx="1">
                  <c:v>6006</c:v>
                </c:pt>
                <c:pt idx="2">
                  <c:v>6030</c:v>
                </c:pt>
              </c:numCache>
            </c:numRef>
          </c:val>
          <c:extLst xmlns:c16r2="http://schemas.microsoft.com/office/drawing/2015/06/chart">
            <c:ext xmlns:c16="http://schemas.microsoft.com/office/drawing/2014/chart" uri="{C3380CC4-5D6E-409C-BE32-E72D297353CC}">
              <c16:uniqueId val="{00000002-E66C-4D56-886D-72D827394711}"/>
            </c:ext>
          </c:extLst>
        </c:ser>
        <c:dLbls>
          <c:showLegendKey val="0"/>
          <c:showVal val="0"/>
          <c:showCatName val="0"/>
          <c:showSerName val="0"/>
          <c:showPercent val="0"/>
          <c:showBubbleSize val="0"/>
        </c:dLbls>
        <c:gapWidth val="120"/>
        <c:overlap val="100"/>
        <c:axId val="386296568"/>
        <c:axId val="386294216"/>
      </c:barChart>
      <c:catAx>
        <c:axId val="38629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294216"/>
        <c:crosses val="autoZero"/>
        <c:auto val="1"/>
        <c:lblAlgn val="ctr"/>
        <c:lblOffset val="100"/>
        <c:tickLblSkip val="1"/>
        <c:tickMarkSkip val="1"/>
        <c:noMultiLvlLbl val="0"/>
      </c:catAx>
      <c:valAx>
        <c:axId val="386294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29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4F-41BE-BA5E-A940B2DC6390}"/>
                </c:ext>
                <c:ext xmlns:c15="http://schemas.microsoft.com/office/drawing/2012/chart" uri="{CE6537A1-D6FC-4f65-9D91-7224C49458BB}">
                  <c15:dlblFieldTable>
                    <c15:dlblFTEntry>
                      <c15:txfldGUID>{766673D1-FF39-43E9-906A-DF6DD1B744A7}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4F-41BE-BA5E-A940B2DC6390}"/>
                </c:ext>
                <c:ext xmlns:c15="http://schemas.microsoft.com/office/drawing/2012/chart" uri="{CE6537A1-D6FC-4f65-9D91-7224C49458BB}">
                  <c15:dlblFieldTable>
                    <c15:dlblFTEntry>
                      <c15:txfldGUID>{3A1FD782-D4DC-4DC4-8B1E-4D835FE1A20A}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4F-41BE-BA5E-A940B2DC6390}"/>
                </c:ext>
                <c:ext xmlns:c15="http://schemas.microsoft.com/office/drawing/2012/chart" uri="{CE6537A1-D6FC-4f65-9D91-7224C49458BB}">
                  <c15:dlblFieldTable>
                    <c15:dlblFTEntry>
                      <c15:txfldGUID>{9F5B8FC8-0990-4DB2-9B04-E2E8DEA17357}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4F-41BE-BA5E-A940B2DC6390}"/>
                </c:ext>
                <c:ext xmlns:c15="http://schemas.microsoft.com/office/drawing/2012/chart" uri="{CE6537A1-D6FC-4f65-9D91-7224C49458BB}">
                  <c15:dlblFieldTable>
                    <c15:dlblFTEntry>
                      <c15:txfldGUID>{489DEF7C-EC39-48AC-9AEE-29FC90D0B35C}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4F-41BE-BA5E-A940B2DC6390}"/>
                </c:ext>
                <c:ext xmlns:c15="http://schemas.microsoft.com/office/drawing/2012/chart" uri="{CE6537A1-D6FC-4f65-9D91-7224C49458BB}">
                  <c15:dlblFieldTable>
                    <c15:dlblFTEntry>
                      <c15:txfldGUID>{A94144D6-9E51-4E90-A469-3ABA09D586E2}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4F-41BE-BA5E-A940B2DC6390}"/>
                </c:ext>
                <c:ext xmlns:c15="http://schemas.microsoft.com/office/drawing/2012/chart" uri="{CE6537A1-D6FC-4f65-9D91-7224C49458BB}">
                  <c15:dlblFieldTable>
                    <c15:dlblFTEntry>
                      <c15:txfldGUID>{A3A8BA1D-E89E-434E-BD51-8B47474C97AA}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4F-41BE-BA5E-A940B2DC6390}"/>
                </c:ext>
                <c:ext xmlns:c15="http://schemas.microsoft.com/office/drawing/2012/chart" uri="{CE6537A1-D6FC-4f65-9D91-7224C49458BB}">
                  <c15:dlblFieldTable>
                    <c15:dlblFTEntry>
                      <c15:txfldGUID>{0B936850-EC2D-4062-8996-22B22F4D0359}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4F-41BE-BA5E-A940B2DC6390}"/>
                </c:ext>
                <c:ext xmlns:c15="http://schemas.microsoft.com/office/drawing/2012/chart" uri="{CE6537A1-D6FC-4f65-9D91-7224C49458BB}">
                  <c15:dlblFieldTable>
                    <c15:dlblFTEntry>
                      <c15:txfldGUID>{845D80A6-104B-4AB8-8835-2E0079082706}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4F-41BE-BA5E-A940B2DC6390}"/>
                </c:ext>
                <c:ext xmlns:c15="http://schemas.microsoft.com/office/drawing/2012/chart" uri="{CE6537A1-D6FC-4f65-9D91-7224C49458BB}">
                  <c15:dlblFieldTable>
                    <c15:dlblFTEntry>
                      <c15:txfldGUID>{BFEFABCD-E4AD-43B4-80A4-D5FF3116FF0C}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51.9</c:v>
                </c:pt>
                <c:pt idx="16">
                  <c:v>53.1</c:v>
                </c:pt>
                <c:pt idx="24">
                  <c:v>54.6</c:v>
                </c:pt>
                <c:pt idx="32">
                  <c:v>56.1</c:v>
                </c:pt>
              </c:numCache>
            </c:numRef>
          </c:xVal>
          <c:yVal>
            <c:numRef>
              <c:f>公会計指標分析・財政指標組合せ分析表!$BP$51:$DC$51</c:f>
              <c:numCache>
                <c:formatCode>#,##0.0;"▲ "#,##0.0</c:formatCode>
                <c:ptCount val="40"/>
                <c:pt idx="0">
                  <c:v>176.9</c:v>
                </c:pt>
                <c:pt idx="8">
                  <c:v>167.2</c:v>
                </c:pt>
                <c:pt idx="16">
                  <c:v>165.4</c:v>
                </c:pt>
                <c:pt idx="24">
                  <c:v>166.1</c:v>
                </c:pt>
                <c:pt idx="32">
                  <c:v>159.6</c:v>
                </c:pt>
              </c:numCache>
            </c:numRef>
          </c:yVal>
          <c:smooth val="0"/>
          <c:extLst xmlns:c16r2="http://schemas.microsoft.com/office/drawing/2015/06/chart">
            <c:ext xmlns:c16="http://schemas.microsoft.com/office/drawing/2014/chart" uri="{C3380CC4-5D6E-409C-BE32-E72D297353CC}">
              <c16:uniqueId val="{00000009-574F-41BE-BA5E-A940B2DC63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4F-41BE-BA5E-A940B2DC6390}"/>
                </c:ext>
                <c:ext xmlns:c15="http://schemas.microsoft.com/office/drawing/2012/chart" uri="{CE6537A1-D6FC-4f65-9D91-7224C49458BB}">
                  <c15:dlblFieldTable>
                    <c15:dlblFTEntry>
                      <c15:txfldGUID>{0A3154CB-C9F2-418E-A290-A7EC05322646}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4F-41BE-BA5E-A940B2DC6390}"/>
                </c:ext>
                <c:ext xmlns:c15="http://schemas.microsoft.com/office/drawing/2012/chart" uri="{CE6537A1-D6FC-4f65-9D91-7224C49458BB}">
                  <c15:dlblFieldTable>
                    <c15:dlblFTEntry>
                      <c15:txfldGUID>{CDCDB15E-0486-48BF-9827-1E39E25FEDCC}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4F-41BE-BA5E-A940B2DC6390}"/>
                </c:ext>
                <c:ext xmlns:c15="http://schemas.microsoft.com/office/drawing/2012/chart" uri="{CE6537A1-D6FC-4f65-9D91-7224C49458BB}">
                  <c15:dlblFieldTable>
                    <c15:dlblFTEntry>
                      <c15:txfldGUID>{236B4562-C2E1-4695-860B-FA98664A2DDE}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4F-41BE-BA5E-A940B2DC6390}"/>
                </c:ext>
                <c:ext xmlns:c15="http://schemas.microsoft.com/office/drawing/2012/chart" uri="{CE6537A1-D6FC-4f65-9D91-7224C49458BB}">
                  <c15:dlblFieldTable>
                    <c15:dlblFTEntry>
                      <c15:txfldGUID>{E49DFEDA-718B-4924-BEE0-B963E84604D3}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4F-41BE-BA5E-A940B2DC6390}"/>
                </c:ext>
                <c:ext xmlns:c15="http://schemas.microsoft.com/office/drawing/2012/chart" uri="{CE6537A1-D6FC-4f65-9D91-7224C49458BB}">
                  <c15:dlblFieldTable>
                    <c15:dlblFTEntry>
                      <c15:txfldGUID>{A7197D3C-DE87-4442-9693-283F85E87014}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4F-41BE-BA5E-A940B2DC6390}"/>
                </c:ext>
                <c:ext xmlns:c15="http://schemas.microsoft.com/office/drawing/2012/chart" uri="{CE6537A1-D6FC-4f65-9D91-7224C49458BB}">
                  <c15:dlblFieldTable>
                    <c15:dlblFTEntry>
                      <c15:txfldGUID>{BCEFFCB1-D141-47BB-8F64-626A3B481BF8}</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858485573989831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4F-41BE-BA5E-A940B2DC6390}"/>
                </c:ext>
                <c:ext xmlns:c15="http://schemas.microsoft.com/office/drawing/2012/chart" uri="{CE6537A1-D6FC-4f65-9D91-7224C49458BB}">
                  <c15:dlblFieldTable>
                    <c15:dlblFTEntry>
                      <c15:txfldGUID>{EBF656F2-EF99-4992-91EB-349B94200DFE}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4F-41BE-BA5E-A940B2DC6390}"/>
                </c:ext>
                <c:ext xmlns:c15="http://schemas.microsoft.com/office/drawing/2012/chart" uri="{CE6537A1-D6FC-4f65-9D91-7224C49458BB}">
                  <c15:dlblFieldTable>
                    <c15:dlblFTEntry>
                      <c15:txfldGUID>{A3649F41-E837-43F5-B65F-5182457AE561}</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557609537990841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4F-41BE-BA5E-A940B2DC6390}"/>
                </c:ext>
                <c:ext xmlns:c15="http://schemas.microsoft.com/office/drawing/2012/chart" uri="{CE6537A1-D6FC-4f65-9D91-7224C49458BB}">
                  <c15:dlblFieldTable>
                    <c15:dlblFTEntry>
                      <c15:txfldGUID>{02A9FCE1-EB42-48B0-9A9F-90840BF639C8}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50.4</c:v>
                </c:pt>
                <c:pt idx="8">
                  <c:v>57.1</c:v>
                </c:pt>
                <c:pt idx="16">
                  <c:v>57.7</c:v>
                </c:pt>
                <c:pt idx="24">
                  <c:v>58.8</c:v>
                </c:pt>
                <c:pt idx="32">
                  <c:v>57.9</c:v>
                </c:pt>
              </c:numCache>
            </c:numRef>
          </c:xVal>
          <c:yVal>
            <c:numRef>
              <c:f>公会計指標分析・財政指標組合せ分析表!$BP$55:$DC$55</c:f>
              <c:numCache>
                <c:formatCode>#,##0.0;"▲ "#,##0.0</c:formatCode>
                <c:ptCount val="40"/>
                <c:pt idx="0">
                  <c:v>21.2</c:v>
                </c:pt>
                <c:pt idx="8">
                  <c:v>24.1</c:v>
                </c:pt>
                <c:pt idx="16">
                  <c:v>20.100000000000001</c:v>
                </c:pt>
                <c:pt idx="24">
                  <c:v>16</c:v>
                </c:pt>
                <c:pt idx="32">
                  <c:v>18.399999999999999</c:v>
                </c:pt>
              </c:numCache>
            </c:numRef>
          </c:yVal>
          <c:smooth val="0"/>
          <c:extLst xmlns:c16r2="http://schemas.microsoft.com/office/drawing/2015/06/chart">
            <c:ext xmlns:c16="http://schemas.microsoft.com/office/drawing/2014/chart" uri="{C3380CC4-5D6E-409C-BE32-E72D297353CC}">
              <c16:uniqueId val="{00000013-574F-41BE-BA5E-A940B2DC6390}"/>
            </c:ext>
          </c:extLst>
        </c:ser>
        <c:dLbls>
          <c:showLegendKey val="0"/>
          <c:showVal val="1"/>
          <c:showCatName val="0"/>
          <c:showSerName val="0"/>
          <c:showPercent val="0"/>
          <c:showBubbleSize val="0"/>
        </c:dLbls>
        <c:axId val="386294608"/>
        <c:axId val="386295392"/>
      </c:scatterChart>
      <c:valAx>
        <c:axId val="386294608"/>
        <c:scaling>
          <c:orientation val="minMax"/>
          <c:max val="60"/>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295392"/>
        <c:crosses val="autoZero"/>
        <c:crossBetween val="midCat"/>
      </c:valAx>
      <c:valAx>
        <c:axId val="386295392"/>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294608"/>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BE-4423-9EC7-CC2E267093EE}"/>
                </c:ext>
                <c:ext xmlns:c15="http://schemas.microsoft.com/office/drawing/2012/chart" uri="{CE6537A1-D6FC-4f65-9D91-7224C49458BB}">
                  <c15:dlblFieldTable>
                    <c15:dlblFTEntry>
                      <c15:txfldGUID>{714B9B73-C50C-45EE-B95C-E23A91353A6C}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BE-4423-9EC7-CC2E267093EE}"/>
                </c:ext>
                <c:ext xmlns:c15="http://schemas.microsoft.com/office/drawing/2012/chart" uri="{CE6537A1-D6FC-4f65-9D91-7224C49458BB}">
                  <c15:dlblFieldTable>
                    <c15:dlblFTEntry>
                      <c15:txfldGUID>{57942BA5-A963-4607-B222-6B468DDE5DEB}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BE-4423-9EC7-CC2E267093EE}"/>
                </c:ext>
                <c:ext xmlns:c15="http://schemas.microsoft.com/office/drawing/2012/chart" uri="{CE6537A1-D6FC-4f65-9D91-7224C49458BB}">
                  <c15:dlblFieldTable>
                    <c15:dlblFTEntry>
                      <c15:txfldGUID>{32998BCC-ADC9-4CE5-B165-B6AB0C168652}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BE-4423-9EC7-CC2E267093EE}"/>
                </c:ext>
                <c:ext xmlns:c15="http://schemas.microsoft.com/office/drawing/2012/chart" uri="{CE6537A1-D6FC-4f65-9D91-7224C49458BB}">
                  <c15:dlblFieldTable>
                    <c15:dlblFTEntry>
                      <c15:txfldGUID>{11DA2112-4AB6-4AA8-B7CD-3B549B3DCB34}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BE-4423-9EC7-CC2E267093EE}"/>
                </c:ext>
                <c:ext xmlns:c15="http://schemas.microsoft.com/office/drawing/2012/chart" uri="{CE6537A1-D6FC-4f65-9D91-7224C49458BB}">
                  <c15:dlblFieldTable>
                    <c15:dlblFTEntry>
                      <c15:txfldGUID>{90D6EA8F-3B9E-4B33-AF3B-1FC2AFB4F2E1}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BE-4423-9EC7-CC2E267093EE}"/>
                </c:ext>
                <c:ext xmlns:c15="http://schemas.microsoft.com/office/drawing/2012/chart" uri="{CE6537A1-D6FC-4f65-9D91-7224C49458BB}">
                  <c15:dlblFieldTable>
                    <c15:dlblFTEntry>
                      <c15:txfldGUID>{3C96F354-88F9-43D7-A635-57D1F77B16EF}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BE-4423-9EC7-CC2E267093EE}"/>
                </c:ext>
                <c:ext xmlns:c15="http://schemas.microsoft.com/office/drawing/2012/chart" uri="{CE6537A1-D6FC-4f65-9D91-7224C49458BB}">
                  <c15:dlblFieldTable>
                    <c15:dlblFTEntry>
                      <c15:txfldGUID>{88E53A52-C01E-4827-AFC9-837818C234C8}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BE-4423-9EC7-CC2E267093EE}"/>
                </c:ext>
                <c:ext xmlns:c15="http://schemas.microsoft.com/office/drawing/2012/chart" uri="{CE6537A1-D6FC-4f65-9D91-7224C49458BB}">
                  <c15:dlblFieldTable>
                    <c15:dlblFTEntry>
                      <c15:txfldGUID>{2C724B37-BFB4-4881-81C5-A7FD92D12683}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BE-4423-9EC7-CC2E267093EE}"/>
                </c:ext>
                <c:ext xmlns:c15="http://schemas.microsoft.com/office/drawing/2012/chart" uri="{CE6537A1-D6FC-4f65-9D91-7224C49458BB}">
                  <c15:dlblFieldTable>
                    <c15:dlblFTEntry>
                      <c15:txfldGUID>{328C3A90-9F04-4FD6-8F70-75421E70AF94}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18.2</c:v>
                </c:pt>
                <c:pt idx="8">
                  <c:v>17.2</c:v>
                </c:pt>
                <c:pt idx="16">
                  <c:v>16.600000000000001</c:v>
                </c:pt>
                <c:pt idx="24">
                  <c:v>15.5</c:v>
                </c:pt>
                <c:pt idx="32">
                  <c:v>14.3</c:v>
                </c:pt>
              </c:numCache>
            </c:numRef>
          </c:xVal>
          <c:yVal>
            <c:numRef>
              <c:f>公会計指標分析・財政指標組合せ分析表!$BP$73:$DC$73</c:f>
              <c:numCache>
                <c:formatCode>#,##0.0;"▲ "#,##0.0</c:formatCode>
                <c:ptCount val="40"/>
                <c:pt idx="0">
                  <c:v>176.9</c:v>
                </c:pt>
                <c:pt idx="8">
                  <c:v>167.2</c:v>
                </c:pt>
                <c:pt idx="16">
                  <c:v>165.4</c:v>
                </c:pt>
                <c:pt idx="24">
                  <c:v>166.1</c:v>
                </c:pt>
                <c:pt idx="32">
                  <c:v>159.6</c:v>
                </c:pt>
              </c:numCache>
            </c:numRef>
          </c:yVal>
          <c:smooth val="0"/>
          <c:extLst xmlns:c16r2="http://schemas.microsoft.com/office/drawing/2015/06/chart">
            <c:ext xmlns:c16="http://schemas.microsoft.com/office/drawing/2014/chart" uri="{C3380CC4-5D6E-409C-BE32-E72D297353CC}">
              <c16:uniqueId val="{00000009-9ABE-4423-9EC7-CC2E267093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BE-4423-9EC7-CC2E267093EE}"/>
                </c:ext>
                <c:ext xmlns:c15="http://schemas.microsoft.com/office/drawing/2012/chart" uri="{CE6537A1-D6FC-4f65-9D91-7224C49458BB}">
                  <c15:dlblFieldTable>
                    <c15:dlblFTEntry>
                      <c15:txfldGUID>{C65B0A84-2F1E-4AF0-A3AA-820835674D94}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BE-4423-9EC7-CC2E267093EE}"/>
                </c:ext>
                <c:ext xmlns:c15="http://schemas.microsoft.com/office/drawing/2012/chart" uri="{CE6537A1-D6FC-4f65-9D91-7224C49458BB}">
                  <c15:dlblFieldTable>
                    <c15:dlblFTEntry>
                      <c15:txfldGUID>{7EA5F6D1-5C6B-4EF3-A657-5E71C4EECAC2}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BE-4423-9EC7-CC2E267093EE}"/>
                </c:ext>
                <c:ext xmlns:c15="http://schemas.microsoft.com/office/drawing/2012/chart" uri="{CE6537A1-D6FC-4f65-9D91-7224C49458BB}">
                  <c15:dlblFieldTable>
                    <c15:dlblFTEntry>
                      <c15:txfldGUID>{4F8841CD-0998-4EBC-ACFB-AC6403C33A12}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BE-4423-9EC7-CC2E267093EE}"/>
                </c:ext>
                <c:ext xmlns:c15="http://schemas.microsoft.com/office/drawing/2012/chart" uri="{CE6537A1-D6FC-4f65-9D91-7224C49458BB}">
                  <c15:dlblFieldTable>
                    <c15:dlblFTEntry>
                      <c15:txfldGUID>{6C104EEF-BEAB-4B97-9051-A5506B9DB471}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BE-4423-9EC7-CC2E267093EE}"/>
                </c:ext>
                <c:ext xmlns:c15="http://schemas.microsoft.com/office/drawing/2012/chart" uri="{CE6537A1-D6FC-4f65-9D91-7224C49458BB}">
                  <c15:dlblFieldTable>
                    <c15:dlblFTEntry>
                      <c15:txfldGUID>{C6DC081C-BDB3-4D77-A9BA-31B4BFFE3C97}</c15:txfldGUID>
                      <c15:f>#REF!</c15:f>
                      <c15:dlblFieldTableCache>
                        <c:ptCount val="1"/>
                        <c:pt idx="0">
                          <c:v>#REF!</c:v>
                        </c:pt>
                      </c15:dlblFieldTableCache>
                    </c15:dlblFTEntry>
                  </c15:dlblFieldTable>
                  <c15:showDataLabelsRange val="0"/>
                </c:ext>
              </c:extLst>
            </c:dLbl>
            <c:dLbl>
              <c:idx val="8"/>
              <c:layout>
                <c:manualLayout>
                  <c:x val="-2.3221114304487266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BE-4423-9EC7-CC2E267093EE}"/>
                </c:ext>
                <c:ext xmlns:c15="http://schemas.microsoft.com/office/drawing/2012/chart" uri="{CE6537A1-D6FC-4f65-9D91-7224C49458BB}">
                  <c15:dlblFieldTable>
                    <c15:dlblFTEntry>
                      <c15:txfldGUID>{D2363010-C9EC-4A74-B600-E1433A9B9F72}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017486893373403E-2"/>
                  <c:y val="-7.37315801622980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BE-4423-9EC7-CC2E267093EE}"/>
                </c:ext>
                <c:ext xmlns:c15="http://schemas.microsoft.com/office/drawing/2012/chart" uri="{CE6537A1-D6FC-4f65-9D91-7224C49458BB}">
                  <c15:dlblFieldTable>
                    <c15:dlblFTEntry>
                      <c15:txfldGUID>{77D859A4-5E60-47EE-B97F-2A97A495431A}</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22905363149844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BE-4423-9EC7-CC2E267093EE}"/>
                </c:ext>
                <c:ext xmlns:c15="http://schemas.microsoft.com/office/drawing/2012/chart" uri="{CE6537A1-D6FC-4f65-9D91-7224C49458BB}">
                  <c15:dlblFieldTable>
                    <c15:dlblFTEntry>
                      <c15:txfldGUID>{0F71D099-D018-4E27-B425-EF1D4534B90A}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7.122765354231468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BE-4423-9EC7-CC2E267093EE}"/>
                </c:ext>
                <c:ext xmlns:c15="http://schemas.microsoft.com/office/drawing/2012/chart" uri="{CE6537A1-D6FC-4f65-9D91-7224C49458BB}">
                  <c15:dlblFieldTable>
                    <c15:dlblFTEntry>
                      <c15:txfldGUID>{29C9DAD8-12BC-4FEB-8363-4FE5EF96BC58}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6</c:v>
                </c:pt>
                <c:pt idx="16">
                  <c:v>5.8</c:v>
                </c:pt>
                <c:pt idx="24">
                  <c:v>5.3</c:v>
                </c:pt>
                <c:pt idx="32">
                  <c:v>5</c:v>
                </c:pt>
              </c:numCache>
            </c:numRef>
          </c:xVal>
          <c:yVal>
            <c:numRef>
              <c:f>公会計指標分析・財政指標組合せ分析表!$BP$77:$DC$77</c:f>
              <c:numCache>
                <c:formatCode>#,##0.0;"▲ "#,##0.0</c:formatCode>
                <c:ptCount val="40"/>
                <c:pt idx="0">
                  <c:v>21.2</c:v>
                </c:pt>
                <c:pt idx="8">
                  <c:v>24.1</c:v>
                </c:pt>
                <c:pt idx="16">
                  <c:v>20.100000000000001</c:v>
                </c:pt>
                <c:pt idx="24">
                  <c:v>16</c:v>
                </c:pt>
                <c:pt idx="32">
                  <c:v>18.399999999999999</c:v>
                </c:pt>
              </c:numCache>
            </c:numRef>
          </c:yVal>
          <c:smooth val="0"/>
          <c:extLst xmlns:c16r2="http://schemas.microsoft.com/office/drawing/2015/06/chart">
            <c:ext xmlns:c16="http://schemas.microsoft.com/office/drawing/2014/chart" uri="{C3380CC4-5D6E-409C-BE32-E72D297353CC}">
              <c16:uniqueId val="{00000013-9ABE-4423-9EC7-CC2E267093EE}"/>
            </c:ext>
          </c:extLst>
        </c:ser>
        <c:dLbls>
          <c:showLegendKey val="0"/>
          <c:showVal val="1"/>
          <c:showCatName val="0"/>
          <c:showSerName val="0"/>
          <c:showPercent val="0"/>
          <c:showBubbleSize val="0"/>
        </c:dLbls>
        <c:axId val="388281952"/>
        <c:axId val="388284696"/>
      </c:scatterChart>
      <c:valAx>
        <c:axId val="388281952"/>
        <c:scaling>
          <c:orientation val="minMax"/>
          <c:max val="20"/>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284696"/>
        <c:crosses val="autoZero"/>
        <c:crossBetween val="midCat"/>
      </c:valAx>
      <c:valAx>
        <c:axId val="388284696"/>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281952"/>
        <c:crosses val="autoZero"/>
        <c:crossBetween val="midCat"/>
        <c:majorUnit val="2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普通建設事業に伴う元利償還金が大きな割合を占めている。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元利償還金は、繰上償還等の効果により前年度比で約</a:t>
          </a:r>
          <a:r>
            <a:rPr kumimoji="1" lang="en-US" altLang="ja-JP" sz="1300">
              <a:solidFill>
                <a:sysClr val="windowText" lastClr="000000"/>
              </a:solidFill>
              <a:latin typeface="ＭＳ ゴシック" pitchFamily="49" charset="-128"/>
              <a:ea typeface="ＭＳ ゴシック" pitchFamily="49" charset="-128"/>
            </a:rPr>
            <a:t>8</a:t>
          </a:r>
          <a:r>
            <a:rPr kumimoji="1" lang="ja-JP" altLang="en-US" sz="1300">
              <a:solidFill>
                <a:sysClr val="windowText" lastClr="000000"/>
              </a:solidFill>
              <a:latin typeface="ＭＳ ゴシック" pitchFamily="49" charset="-128"/>
              <a:ea typeface="ＭＳ ゴシック" pitchFamily="49" charset="-128"/>
            </a:rPr>
            <a:t>億円の減となっており、今後は、次期可燃ごみ処理施設整備や新体育館整備等の大規模事業により一時的に増加するものの、以降は逓減する見込みである。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合併前後に発行した地方債発行額の現在高が将来負担比率の高止まりとなっている要因である。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地方債現在高については、約</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億円の繰上償還と起債発行の抑制により、前年度比で約</a:t>
          </a:r>
          <a:r>
            <a:rPr kumimoji="1" lang="en-US" altLang="ja-JP" sz="1400">
              <a:solidFill>
                <a:sysClr val="windowText" lastClr="000000"/>
              </a:solidFill>
              <a:latin typeface="ＭＳ ゴシック" pitchFamily="49" charset="-128"/>
              <a:ea typeface="ＭＳ ゴシック" pitchFamily="49" charset="-128"/>
            </a:rPr>
            <a:t>33</a:t>
          </a:r>
          <a:r>
            <a:rPr kumimoji="1" lang="ja-JP" altLang="en-US" sz="1400">
              <a:solidFill>
                <a:sysClr val="windowText" lastClr="000000"/>
              </a:solidFill>
              <a:latin typeface="ＭＳ ゴシック" pitchFamily="49" charset="-128"/>
              <a:ea typeface="ＭＳ ゴシック" pitchFamily="49" charset="-128"/>
            </a:rPr>
            <a:t>億円の減となったものの、実質公債費比率と同様、依然として高水準にあることから、引き続き、計画的な繰上償還や新規発行債の抑制に努め、健全化判断比率の適正化を図る。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高止まりの公債費負担を軽減するため、繰上償還の財源として減債基金から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億円の取崩を行った一方、決算剰余金の減債基金への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億円の積立により、基金全体としては対前年度比約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大規模事業等の本格化に伴い、特定目的基金を活用することとしており、基金全体として中長期的には減少傾向にある。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　　　　　合併特例法に基づく地域の振興に資する事業に充当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　　　公共施設の整備に充当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高野令一育英奨学基金　高野令一育英奨学事業に充当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森林環境整備基金の新規積立等による増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地域振興に資する事業へ地域振興基金を充当するほか、公共施設の更新等に公共施設整備基金を充当する予定のため、今後は逓減していく見込み。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地方税収が伸びたことにより基金からの取崩は行わず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、基金利子分の積立のみ行ったため、対前年度で大きな増減は生じなかった。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後年度の公債費負担を軽減するため行った約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億円の繰上償還の財源として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億円積み立てたことにより、結果として対前年度比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当市では、平成２７年度に策定した公共施設等総合管理計画において、公共施設等の延べ床面積を２割削減するという目標を掲げ、施設の統廃合・譲渡を進めている。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平均及び島根県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平均値を下回っているが、今後上昇することが見込まれるため、引き続き当該計画に基づいた取組を推進する必要がある。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140987</xdr:rowOff>
    </xdr:from>
    <xdr:ext cx="405111" cy="259045"/>
    <xdr:sp macro="" textlink="">
      <xdr:nvSpPr>
        <xdr:cNvPr id="70" name="有形固定資産減価償却率平均値テキスト"/>
        <xdr:cNvSpPr txBox="1"/>
      </xdr:nvSpPr>
      <xdr:spPr>
        <a:xfrm>
          <a:off x="4813300" y="588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64135</xdr:rowOff>
    </xdr:from>
    <xdr:to>
      <xdr:col>7</xdr:col>
      <xdr:colOff>187325</xdr:colOff>
      <xdr:row>28</xdr:row>
      <xdr:rowOff>165735</xdr:rowOff>
    </xdr:to>
    <xdr:sp macro="" textlink="">
      <xdr:nvSpPr>
        <xdr:cNvPr id="75" name="フローチャート: 判断 74"/>
        <xdr:cNvSpPr/>
      </xdr:nvSpPr>
      <xdr:spPr>
        <a:xfrm>
          <a:off x="1714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81" name="楕円 80"/>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82" name="有形固定資産減価償却率該当値テキスト"/>
        <xdr:cNvSpPr txBox="1"/>
      </xdr:nvSpPr>
      <xdr:spPr>
        <a:xfrm>
          <a:off x="48133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3" name="楕円 82"/>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148590</xdr:rowOff>
    </xdr:to>
    <xdr:cxnSp macro="">
      <xdr:nvCxnSpPr>
        <xdr:cNvPr id="84" name="直線コネクタ 83"/>
        <xdr:cNvCxnSpPr/>
      </xdr:nvCxnSpPr>
      <xdr:spPr>
        <a:xfrm>
          <a:off x="4051300" y="583819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5" name="楕円 84"/>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94615</xdr:rowOff>
    </xdr:to>
    <xdr:cxnSp macro="">
      <xdr:nvCxnSpPr>
        <xdr:cNvPr id="86" name="直線コネクタ 85"/>
        <xdr:cNvCxnSpPr/>
      </xdr:nvCxnSpPr>
      <xdr:spPr>
        <a:xfrm>
          <a:off x="3289300" y="57842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118110</xdr:rowOff>
    </xdr:from>
    <xdr:to>
      <xdr:col>11</xdr:col>
      <xdr:colOff>187325</xdr:colOff>
      <xdr:row>29</xdr:row>
      <xdr:rowOff>48260</xdr:rowOff>
    </xdr:to>
    <xdr:sp macro="" textlink="">
      <xdr:nvSpPr>
        <xdr:cNvPr id="87" name="楕円 86"/>
        <xdr:cNvSpPr/>
      </xdr:nvSpPr>
      <xdr:spPr>
        <a:xfrm>
          <a:off x="2476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40640</xdr:rowOff>
    </xdr:to>
    <xdr:cxnSp macro="">
      <xdr:nvCxnSpPr>
        <xdr:cNvPr id="88" name="直線コネクタ 87"/>
        <xdr:cNvCxnSpPr/>
      </xdr:nvCxnSpPr>
      <xdr:spPr>
        <a:xfrm>
          <a:off x="2527300" y="574103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2963</xdr:rowOff>
    </xdr:from>
    <xdr:to>
      <xdr:col>7</xdr:col>
      <xdr:colOff>187325</xdr:colOff>
      <xdr:row>28</xdr:row>
      <xdr:rowOff>104563</xdr:rowOff>
    </xdr:to>
    <xdr:sp macro="" textlink="">
      <xdr:nvSpPr>
        <xdr:cNvPr id="89" name="楕円 88"/>
        <xdr:cNvSpPr/>
      </xdr:nvSpPr>
      <xdr:spPr>
        <a:xfrm>
          <a:off x="1714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53763</xdr:rowOff>
    </xdr:from>
    <xdr:to>
      <xdr:col>11</xdr:col>
      <xdr:colOff>136525</xdr:colOff>
      <xdr:row>28</xdr:row>
      <xdr:rowOff>168910</xdr:rowOff>
    </xdr:to>
    <xdr:cxnSp macro="">
      <xdr:nvCxnSpPr>
        <xdr:cNvPr id="90" name="直線コネクタ 89"/>
        <xdr:cNvCxnSpPr/>
      </xdr:nvCxnSpPr>
      <xdr:spPr>
        <a:xfrm>
          <a:off x="1765300" y="5625888"/>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116222</xdr:rowOff>
    </xdr:from>
    <xdr:ext cx="405111" cy="259045"/>
    <xdr:sp macro="" textlink="">
      <xdr:nvSpPr>
        <xdr:cNvPr id="91" name="n_1aveValue有形固定資産減価償却率"/>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76640</xdr:rowOff>
    </xdr:from>
    <xdr:ext cx="405111" cy="259045"/>
    <xdr:sp macro="" textlink="">
      <xdr:nvSpPr>
        <xdr:cNvPr id="92" name="n_2aveValue有形固定資産減価償却率"/>
        <xdr:cNvSpPr txBox="1"/>
      </xdr:nvSpPr>
      <xdr:spPr>
        <a:xfrm>
          <a:off x="3086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93" name="n_3aveValue有形固定資産減価償却率"/>
        <xdr:cNvSpPr txBox="1"/>
      </xdr:nvSpPr>
      <xdr:spPr>
        <a:xfrm>
          <a:off x="2324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156862</xdr:rowOff>
    </xdr:from>
    <xdr:ext cx="405111" cy="259045"/>
    <xdr:sp macro="" textlink="">
      <xdr:nvSpPr>
        <xdr:cNvPr id="94" name="n_4aveValue有形固定資産減価償却率"/>
        <xdr:cNvSpPr txBox="1"/>
      </xdr:nvSpPr>
      <xdr:spPr>
        <a:xfrm>
          <a:off x="1562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5"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96" name="n_2mainValue有形固定資産減価償却率"/>
        <xdr:cNvSpPr txBox="1"/>
      </xdr:nvSpPr>
      <xdr:spPr>
        <a:xfrm>
          <a:off x="3086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64787</xdr:rowOff>
    </xdr:from>
    <xdr:ext cx="405111" cy="259045"/>
    <xdr:sp macro="" textlink="">
      <xdr:nvSpPr>
        <xdr:cNvPr id="97" name="n_3mainValue有形固定資産減価償却率"/>
        <xdr:cNvSpPr txBox="1"/>
      </xdr:nvSpPr>
      <xdr:spPr>
        <a:xfrm>
          <a:off x="2324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121090</xdr:rowOff>
    </xdr:from>
    <xdr:ext cx="405111" cy="259045"/>
    <xdr:sp macro="" textlink="">
      <xdr:nvSpPr>
        <xdr:cNvPr id="98" name="n_4mainValue有形固定資産減価償却率"/>
        <xdr:cNvSpPr txBox="1"/>
      </xdr:nvSpPr>
      <xdr:spPr>
        <a:xfrm>
          <a:off x="1562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合併前後の集中的な社会基盤整備により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高止まりしているものの、過去の国の経済対策による既発債の償還が終了しつつあ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％縮減し、島根県平均を上回る値となった。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次期可燃ごみ処理施設等の大規模建設事業があり、将来負担額は一時的に増加する見込であるため、地方債の新規発行額の抑制や繰上償還等に引き続き取り組むことにより、債務償還比率の縮減を図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9" name="直線コネクタ 128"/>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30" name="債務償還比率最小値テキスト"/>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31" name="直線コネクタ 130"/>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148924</xdr:rowOff>
    </xdr:from>
    <xdr:ext cx="469744" cy="259045"/>
    <xdr:sp macro="" textlink="">
      <xdr:nvSpPr>
        <xdr:cNvPr id="134" name="債務償還比率平均値テキスト"/>
        <xdr:cNvSpPr txBox="1"/>
      </xdr:nvSpPr>
      <xdr:spPr>
        <a:xfrm>
          <a:off x="14846300" y="5892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5" name="フローチャート: 判断 134"/>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6" name="フローチャート: 判断 135"/>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7" name="フローチャート: 判断 136"/>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8" name="フローチャート: 判断 137"/>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9" name="フローチャート: 判断 138"/>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112395</xdr:rowOff>
    </xdr:from>
    <xdr:to>
      <xdr:col>76</xdr:col>
      <xdr:colOff>73025</xdr:colOff>
      <xdr:row>33</xdr:row>
      <xdr:rowOff>42545</xdr:rowOff>
    </xdr:to>
    <xdr:sp macro="" textlink="">
      <xdr:nvSpPr>
        <xdr:cNvPr id="145" name="楕円 144"/>
        <xdr:cNvSpPr/>
      </xdr:nvSpPr>
      <xdr:spPr>
        <a:xfrm>
          <a:off x="14744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90822</xdr:rowOff>
    </xdr:from>
    <xdr:ext cx="469744" cy="259045"/>
    <xdr:sp macro="" textlink="">
      <xdr:nvSpPr>
        <xdr:cNvPr id="146" name="債務償還比率該当値テキスト"/>
        <xdr:cNvSpPr txBox="1"/>
      </xdr:nvSpPr>
      <xdr:spPr>
        <a:xfrm>
          <a:off x="14846300" y="63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51208</xdr:rowOff>
    </xdr:from>
    <xdr:to>
      <xdr:col>72</xdr:col>
      <xdr:colOff>123825</xdr:colOff>
      <xdr:row>33</xdr:row>
      <xdr:rowOff>152808</xdr:rowOff>
    </xdr:to>
    <xdr:sp macro="" textlink="">
      <xdr:nvSpPr>
        <xdr:cNvPr id="147" name="楕円 146"/>
        <xdr:cNvSpPr/>
      </xdr:nvSpPr>
      <xdr:spPr>
        <a:xfrm>
          <a:off x="14033500" y="6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163195</xdr:rowOff>
    </xdr:from>
    <xdr:to>
      <xdr:col>76</xdr:col>
      <xdr:colOff>22225</xdr:colOff>
      <xdr:row>33</xdr:row>
      <xdr:rowOff>102009</xdr:rowOff>
    </xdr:to>
    <xdr:cxnSp macro="">
      <xdr:nvCxnSpPr>
        <xdr:cNvPr id="148" name="直線コネクタ 147"/>
        <xdr:cNvCxnSpPr/>
      </xdr:nvCxnSpPr>
      <xdr:spPr>
        <a:xfrm flipV="1">
          <a:off x="14084300" y="6421120"/>
          <a:ext cx="711200" cy="1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92229</xdr:rowOff>
    </xdr:from>
    <xdr:to>
      <xdr:col>68</xdr:col>
      <xdr:colOff>123825</xdr:colOff>
      <xdr:row>34</xdr:row>
      <xdr:rowOff>22379</xdr:rowOff>
    </xdr:to>
    <xdr:sp macro="" textlink="">
      <xdr:nvSpPr>
        <xdr:cNvPr id="149" name="楕円 148"/>
        <xdr:cNvSpPr/>
      </xdr:nvSpPr>
      <xdr:spPr>
        <a:xfrm>
          <a:off x="13271500" y="65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102009</xdr:rowOff>
    </xdr:from>
    <xdr:to>
      <xdr:col>72</xdr:col>
      <xdr:colOff>73025</xdr:colOff>
      <xdr:row>33</xdr:row>
      <xdr:rowOff>143029</xdr:rowOff>
    </xdr:to>
    <xdr:cxnSp macro="">
      <xdr:nvCxnSpPr>
        <xdr:cNvPr id="150" name="直線コネクタ 149"/>
        <xdr:cNvCxnSpPr/>
      </xdr:nvCxnSpPr>
      <xdr:spPr>
        <a:xfrm flipV="1">
          <a:off x="13322300" y="6531384"/>
          <a:ext cx="762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94388</xdr:rowOff>
    </xdr:from>
    <xdr:to>
      <xdr:col>64</xdr:col>
      <xdr:colOff>123825</xdr:colOff>
      <xdr:row>34</xdr:row>
      <xdr:rowOff>24538</xdr:rowOff>
    </xdr:to>
    <xdr:sp macro="" textlink="">
      <xdr:nvSpPr>
        <xdr:cNvPr id="151" name="楕円 150"/>
        <xdr:cNvSpPr/>
      </xdr:nvSpPr>
      <xdr:spPr>
        <a:xfrm>
          <a:off x="12509500" y="65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143029</xdr:rowOff>
    </xdr:from>
    <xdr:to>
      <xdr:col>68</xdr:col>
      <xdr:colOff>73025</xdr:colOff>
      <xdr:row>33</xdr:row>
      <xdr:rowOff>145188</xdr:rowOff>
    </xdr:to>
    <xdr:cxnSp macro="">
      <xdr:nvCxnSpPr>
        <xdr:cNvPr id="152" name="直線コネクタ 151"/>
        <xdr:cNvCxnSpPr/>
      </xdr:nvCxnSpPr>
      <xdr:spPr>
        <a:xfrm flipV="1">
          <a:off x="12560300" y="657240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62312</xdr:rowOff>
    </xdr:from>
    <xdr:to>
      <xdr:col>60</xdr:col>
      <xdr:colOff>123825</xdr:colOff>
      <xdr:row>33</xdr:row>
      <xdr:rowOff>163912</xdr:rowOff>
    </xdr:to>
    <xdr:sp macro="" textlink="">
      <xdr:nvSpPr>
        <xdr:cNvPr id="153" name="楕円 152"/>
        <xdr:cNvSpPr/>
      </xdr:nvSpPr>
      <xdr:spPr>
        <a:xfrm>
          <a:off x="11747500" y="64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113112</xdr:rowOff>
    </xdr:from>
    <xdr:to>
      <xdr:col>64</xdr:col>
      <xdr:colOff>73025</xdr:colOff>
      <xdr:row>33</xdr:row>
      <xdr:rowOff>145188</xdr:rowOff>
    </xdr:to>
    <xdr:cxnSp macro="">
      <xdr:nvCxnSpPr>
        <xdr:cNvPr id="154" name="直線コネクタ 153"/>
        <xdr:cNvCxnSpPr/>
      </xdr:nvCxnSpPr>
      <xdr:spPr>
        <a:xfrm>
          <a:off x="11798300" y="6542487"/>
          <a:ext cx="762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5" name="n_1aveValue債務償還比率"/>
        <xdr:cNvSpPr txBox="1"/>
      </xdr:nvSpPr>
      <xdr:spPr>
        <a:xfrm>
          <a:off x="138367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6" name="n_2aveValue債務償還比率"/>
        <xdr:cNvSpPr txBox="1"/>
      </xdr:nvSpPr>
      <xdr:spPr>
        <a:xfrm>
          <a:off x="13087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7" name="n_3aveValue債務償還比率"/>
        <xdr:cNvSpPr txBox="1"/>
      </xdr:nvSpPr>
      <xdr:spPr>
        <a:xfrm>
          <a:off x="12325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58" name="n_4aveValue債務償還比率"/>
        <xdr:cNvSpPr txBox="1"/>
      </xdr:nvSpPr>
      <xdr:spPr>
        <a:xfrm>
          <a:off x="11563427" y="58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143936</xdr:rowOff>
    </xdr:from>
    <xdr:ext cx="469744" cy="259045"/>
    <xdr:sp macro="" textlink="">
      <xdr:nvSpPr>
        <xdr:cNvPr id="159" name="n_1mainValue債務償還比率"/>
        <xdr:cNvSpPr txBox="1"/>
      </xdr:nvSpPr>
      <xdr:spPr>
        <a:xfrm>
          <a:off x="13836727" y="657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13506</xdr:rowOff>
    </xdr:from>
    <xdr:ext cx="469744" cy="259045"/>
    <xdr:sp macro="" textlink="">
      <xdr:nvSpPr>
        <xdr:cNvPr id="160" name="n_2mainValue債務償還比率"/>
        <xdr:cNvSpPr txBox="1"/>
      </xdr:nvSpPr>
      <xdr:spPr>
        <a:xfrm>
          <a:off x="13087427" y="6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15665</xdr:rowOff>
    </xdr:from>
    <xdr:ext cx="469744" cy="259045"/>
    <xdr:sp macro="" textlink="">
      <xdr:nvSpPr>
        <xdr:cNvPr id="161" name="n_3mainValue債務償還比率"/>
        <xdr:cNvSpPr txBox="1"/>
      </xdr:nvSpPr>
      <xdr:spPr>
        <a:xfrm>
          <a:off x="12325427" y="66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155039</xdr:rowOff>
    </xdr:from>
    <xdr:ext cx="469744" cy="259045"/>
    <xdr:sp macro="" textlink="">
      <xdr:nvSpPr>
        <xdr:cNvPr id="162" name="n_4mainValue債務償還比率"/>
        <xdr:cNvSpPr txBox="1"/>
      </xdr:nvSpPr>
      <xdr:spPr>
        <a:xfrm>
          <a:off x="11563427" y="658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163847</xdr:rowOff>
    </xdr:from>
    <xdr:ext cx="405111" cy="259045"/>
    <xdr:sp macro="" textlink="">
      <xdr:nvSpPr>
        <xdr:cNvPr id="63" name="【道路】&#10;有形固定資産減価償却率平均値テキスト"/>
        <xdr:cNvSpPr txBox="1"/>
      </xdr:nvSpPr>
      <xdr:spPr>
        <a:xfrm>
          <a:off x="4673600" y="650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74" name="楕円 73"/>
        <xdr:cNvSpPr/>
      </xdr:nvSpPr>
      <xdr:spPr>
        <a:xfrm>
          <a:off x="4584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4190</xdr:rowOff>
    </xdr:from>
    <xdr:ext cx="405111" cy="259045"/>
    <xdr:sp macro="" textlink="">
      <xdr:nvSpPr>
        <xdr:cNvPr id="75" name="【道路】&#10;有形固定資産減価償却率該当値テキスト"/>
        <xdr:cNvSpPr txBox="1"/>
      </xdr:nvSpPr>
      <xdr:spPr>
        <a:xfrm>
          <a:off x="4673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6" name="楕円 75"/>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32113</xdr:rowOff>
    </xdr:to>
    <xdr:cxnSp macro="">
      <xdr:nvCxnSpPr>
        <xdr:cNvPr id="77" name="直線コネクタ 76"/>
        <xdr:cNvCxnSpPr/>
      </xdr:nvCxnSpPr>
      <xdr:spPr>
        <a:xfrm>
          <a:off x="3797300" y="65194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97246</xdr:rowOff>
    </xdr:from>
    <xdr:to>
      <xdr:col>15</xdr:col>
      <xdr:colOff>101600</xdr:colOff>
      <xdr:row>38</xdr:row>
      <xdr:rowOff>27395</xdr:rowOff>
    </xdr:to>
    <xdr:sp macro="" textlink="">
      <xdr:nvSpPr>
        <xdr:cNvPr id="78" name="楕円 77"/>
        <xdr:cNvSpPr/>
      </xdr:nvSpPr>
      <xdr:spPr>
        <a:xfrm>
          <a:off x="2857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148046</xdr:rowOff>
    </xdr:from>
    <xdr:to>
      <xdr:col>19</xdr:col>
      <xdr:colOff>177800</xdr:colOff>
      <xdr:row>38</xdr:row>
      <xdr:rowOff>4354</xdr:rowOff>
    </xdr:to>
    <xdr:cxnSp macro="">
      <xdr:nvCxnSpPr>
        <xdr:cNvPr id="79" name="直線コネクタ 78"/>
        <xdr:cNvCxnSpPr/>
      </xdr:nvCxnSpPr>
      <xdr:spPr>
        <a:xfrm>
          <a:off x="2908300" y="64916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37</xdr:row>
      <xdr:rowOff>148046</xdr:rowOff>
    </xdr:to>
    <xdr:cxnSp macro="">
      <xdr:nvCxnSpPr>
        <xdr:cNvPr id="81" name="直線コネクタ 80"/>
        <xdr:cNvCxnSpPr/>
      </xdr:nvCxnSpPr>
      <xdr:spPr>
        <a:xfrm>
          <a:off x="2019300" y="64639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40096</xdr:rowOff>
    </xdr:from>
    <xdr:to>
      <xdr:col>6</xdr:col>
      <xdr:colOff>38100</xdr:colOff>
      <xdr:row>37</xdr:row>
      <xdr:rowOff>141696</xdr:rowOff>
    </xdr:to>
    <xdr:sp macro="" textlink="">
      <xdr:nvSpPr>
        <xdr:cNvPr id="82" name="楕円 81"/>
        <xdr:cNvSpPr/>
      </xdr:nvSpPr>
      <xdr:spPr>
        <a:xfrm>
          <a:off x="1079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90896</xdr:rowOff>
    </xdr:from>
    <xdr:to>
      <xdr:col>10</xdr:col>
      <xdr:colOff>114300</xdr:colOff>
      <xdr:row>37</xdr:row>
      <xdr:rowOff>120287</xdr:rowOff>
    </xdr:to>
    <xdr:cxnSp macro="">
      <xdr:nvCxnSpPr>
        <xdr:cNvPr id="83" name="直線コネクタ 82"/>
        <xdr:cNvCxnSpPr/>
      </xdr:nvCxnSpPr>
      <xdr:spPr>
        <a:xfrm>
          <a:off x="1130300" y="643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5" name="n_2aveValue【道路】&#10;有形固定資産減価償却率"/>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6" name="n_3aveValue【道路】&#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71681</xdr:rowOff>
    </xdr:from>
    <xdr:ext cx="405111" cy="259045"/>
    <xdr:sp macro="" textlink="">
      <xdr:nvSpPr>
        <xdr:cNvPr id="88" name="n_1mainValue【道路】&#10;有形固定資産減価償却率"/>
        <xdr:cNvSpPr txBox="1"/>
      </xdr:nvSpPr>
      <xdr:spPr>
        <a:xfrm>
          <a:off x="35820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43923</xdr:rowOff>
    </xdr:from>
    <xdr:ext cx="405111" cy="259045"/>
    <xdr:sp macro="" textlink="">
      <xdr:nvSpPr>
        <xdr:cNvPr id="89" name="n_2mainValue【道路】&#10;有形固定資産減価償却率"/>
        <xdr:cNvSpPr txBox="1"/>
      </xdr:nvSpPr>
      <xdr:spPr>
        <a:xfrm>
          <a:off x="2705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16164</xdr:rowOff>
    </xdr:from>
    <xdr:ext cx="405111" cy="259045"/>
    <xdr:sp macro="" textlink="">
      <xdr:nvSpPr>
        <xdr:cNvPr id="90" name="n_3mainValue【道路】&#10;有形固定資産減価償却率"/>
        <xdr:cNvSpPr txBox="1"/>
      </xdr:nvSpPr>
      <xdr:spPr>
        <a:xfrm>
          <a:off x="1816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158223</xdr:rowOff>
    </xdr:from>
    <xdr:ext cx="405111" cy="259045"/>
    <xdr:sp macro="" textlink="">
      <xdr:nvSpPr>
        <xdr:cNvPr id="91" name="n_4mainValue【道路】&#10;有形固定資産減価償却率"/>
        <xdr:cNvSpPr txBox="1"/>
      </xdr:nvSpPr>
      <xdr:spPr>
        <a:xfrm>
          <a:off x="927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6" name="テキスト ボックス 10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6" name="直線コネクタ 115"/>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7"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8" name="直線コネクタ 117"/>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9"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20" name="直線コネクタ 119"/>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12209</xdr:rowOff>
    </xdr:from>
    <xdr:ext cx="469744" cy="259045"/>
    <xdr:sp macro="" textlink="">
      <xdr:nvSpPr>
        <xdr:cNvPr id="121" name="【道路】&#10;一人当たり延長平均値テキスト"/>
        <xdr:cNvSpPr txBox="1"/>
      </xdr:nvSpPr>
      <xdr:spPr>
        <a:xfrm>
          <a:off x="10515600" y="6698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22" name="フローチャート: 判断 121"/>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3" name="フローチャート: 判断 122"/>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4" name="フローチャート: 判断 123"/>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5" name="フローチャート: 判断 124"/>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44196</xdr:rowOff>
    </xdr:from>
    <xdr:to>
      <xdr:col>36</xdr:col>
      <xdr:colOff>165100</xdr:colOff>
      <xdr:row>40</xdr:row>
      <xdr:rowOff>145796</xdr:rowOff>
    </xdr:to>
    <xdr:sp macro="" textlink="">
      <xdr:nvSpPr>
        <xdr:cNvPr id="126" name="フローチャート: 判断 125"/>
        <xdr:cNvSpPr/>
      </xdr:nvSpPr>
      <xdr:spPr>
        <a:xfrm>
          <a:off x="6921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88773</xdr:rowOff>
    </xdr:from>
    <xdr:to>
      <xdr:col>55</xdr:col>
      <xdr:colOff>50800</xdr:colOff>
      <xdr:row>37</xdr:row>
      <xdr:rowOff>18923</xdr:rowOff>
    </xdr:to>
    <xdr:sp macro="" textlink="">
      <xdr:nvSpPr>
        <xdr:cNvPr id="132" name="楕円 131"/>
        <xdr:cNvSpPr/>
      </xdr:nvSpPr>
      <xdr:spPr>
        <a:xfrm>
          <a:off x="10426700" y="62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9669</xdr:rowOff>
    </xdr:from>
    <xdr:ext cx="534377" cy="259045"/>
    <xdr:sp macro="" textlink="">
      <xdr:nvSpPr>
        <xdr:cNvPr id="133" name="【道路】&#10;一人当たり延長該当値テキスト"/>
        <xdr:cNvSpPr txBox="1"/>
      </xdr:nvSpPr>
      <xdr:spPr>
        <a:xfrm>
          <a:off x="10515600" y="61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96520</xdr:rowOff>
    </xdr:from>
    <xdr:to>
      <xdr:col>50</xdr:col>
      <xdr:colOff>165100</xdr:colOff>
      <xdr:row>37</xdr:row>
      <xdr:rowOff>26670</xdr:rowOff>
    </xdr:to>
    <xdr:sp macro="" textlink="">
      <xdr:nvSpPr>
        <xdr:cNvPr id="134" name="楕円 133"/>
        <xdr:cNvSpPr/>
      </xdr:nvSpPr>
      <xdr:spPr>
        <a:xfrm>
          <a:off x="9588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139573</xdr:rowOff>
    </xdr:from>
    <xdr:to>
      <xdr:col>55</xdr:col>
      <xdr:colOff>0</xdr:colOff>
      <xdr:row>36</xdr:row>
      <xdr:rowOff>147320</xdr:rowOff>
    </xdr:to>
    <xdr:cxnSp macro="">
      <xdr:nvCxnSpPr>
        <xdr:cNvPr id="135" name="直線コネクタ 134"/>
        <xdr:cNvCxnSpPr/>
      </xdr:nvCxnSpPr>
      <xdr:spPr>
        <a:xfrm flipV="1">
          <a:off x="9639300" y="6311773"/>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91186</xdr:rowOff>
    </xdr:from>
    <xdr:to>
      <xdr:col>46</xdr:col>
      <xdr:colOff>38100</xdr:colOff>
      <xdr:row>37</xdr:row>
      <xdr:rowOff>21336</xdr:rowOff>
    </xdr:to>
    <xdr:sp macro="" textlink="">
      <xdr:nvSpPr>
        <xdr:cNvPr id="136" name="楕円 135"/>
        <xdr:cNvSpPr/>
      </xdr:nvSpPr>
      <xdr:spPr>
        <a:xfrm>
          <a:off x="8699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141986</xdr:rowOff>
    </xdr:from>
    <xdr:to>
      <xdr:col>50</xdr:col>
      <xdr:colOff>114300</xdr:colOff>
      <xdr:row>36</xdr:row>
      <xdr:rowOff>147320</xdr:rowOff>
    </xdr:to>
    <xdr:cxnSp macro="">
      <xdr:nvCxnSpPr>
        <xdr:cNvPr id="137" name="直線コネクタ 136"/>
        <xdr:cNvCxnSpPr/>
      </xdr:nvCxnSpPr>
      <xdr:spPr>
        <a:xfrm>
          <a:off x="8750300" y="631418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88646</xdr:rowOff>
    </xdr:from>
    <xdr:to>
      <xdr:col>41</xdr:col>
      <xdr:colOff>101600</xdr:colOff>
      <xdr:row>37</xdr:row>
      <xdr:rowOff>18796</xdr:rowOff>
    </xdr:to>
    <xdr:sp macro="" textlink="">
      <xdr:nvSpPr>
        <xdr:cNvPr id="138" name="楕円 137"/>
        <xdr:cNvSpPr/>
      </xdr:nvSpPr>
      <xdr:spPr>
        <a:xfrm>
          <a:off x="7810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139446</xdr:rowOff>
    </xdr:from>
    <xdr:to>
      <xdr:col>45</xdr:col>
      <xdr:colOff>177800</xdr:colOff>
      <xdr:row>36</xdr:row>
      <xdr:rowOff>141986</xdr:rowOff>
    </xdr:to>
    <xdr:cxnSp macro="">
      <xdr:nvCxnSpPr>
        <xdr:cNvPr id="139" name="直線コネクタ 138"/>
        <xdr:cNvCxnSpPr/>
      </xdr:nvCxnSpPr>
      <xdr:spPr>
        <a:xfrm>
          <a:off x="7861300" y="631164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90424</xdr:rowOff>
    </xdr:from>
    <xdr:to>
      <xdr:col>36</xdr:col>
      <xdr:colOff>165100</xdr:colOff>
      <xdr:row>37</xdr:row>
      <xdr:rowOff>20574</xdr:rowOff>
    </xdr:to>
    <xdr:sp macro="" textlink="">
      <xdr:nvSpPr>
        <xdr:cNvPr id="140" name="楕円 139"/>
        <xdr:cNvSpPr/>
      </xdr:nvSpPr>
      <xdr:spPr>
        <a:xfrm>
          <a:off x="6921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139446</xdr:rowOff>
    </xdr:from>
    <xdr:to>
      <xdr:col>41</xdr:col>
      <xdr:colOff>50800</xdr:colOff>
      <xdr:row>36</xdr:row>
      <xdr:rowOff>141224</xdr:rowOff>
    </xdr:to>
    <xdr:cxnSp macro="">
      <xdr:nvCxnSpPr>
        <xdr:cNvPr id="141" name="直線コネクタ 140"/>
        <xdr:cNvCxnSpPr/>
      </xdr:nvCxnSpPr>
      <xdr:spPr>
        <a:xfrm flipV="1">
          <a:off x="6972300" y="63116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35450</xdr:rowOff>
    </xdr:from>
    <xdr:ext cx="534377" cy="259045"/>
    <xdr:sp macro="" textlink="">
      <xdr:nvSpPr>
        <xdr:cNvPr id="142" name="n_1aveValue【道路】&#10;一人当たり延長"/>
        <xdr:cNvSpPr txBox="1"/>
      </xdr:nvSpPr>
      <xdr:spPr>
        <a:xfrm>
          <a:off x="9359411" y="67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39641</xdr:rowOff>
    </xdr:from>
    <xdr:ext cx="534377" cy="259045"/>
    <xdr:sp macro="" textlink="">
      <xdr:nvSpPr>
        <xdr:cNvPr id="143" name="n_2aveValue【道路】&#10;一人当たり延長"/>
        <xdr:cNvSpPr txBox="1"/>
      </xdr:nvSpPr>
      <xdr:spPr>
        <a:xfrm>
          <a:off x="84831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44"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136923</xdr:rowOff>
    </xdr:from>
    <xdr:ext cx="469744" cy="259045"/>
    <xdr:sp macro="" textlink="">
      <xdr:nvSpPr>
        <xdr:cNvPr id="145" name="n_4aveValue【道路】&#10;一人当たり延長"/>
        <xdr:cNvSpPr txBox="1"/>
      </xdr:nvSpPr>
      <xdr:spPr>
        <a:xfrm>
          <a:off x="6737427"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43197</xdr:rowOff>
    </xdr:from>
    <xdr:ext cx="534377" cy="259045"/>
    <xdr:sp macro="" textlink="">
      <xdr:nvSpPr>
        <xdr:cNvPr id="146" name="n_1mainValue【道路】&#10;一人当たり延長"/>
        <xdr:cNvSpPr txBox="1"/>
      </xdr:nvSpPr>
      <xdr:spPr>
        <a:xfrm>
          <a:off x="9359411" y="60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37863</xdr:rowOff>
    </xdr:from>
    <xdr:ext cx="534377" cy="259045"/>
    <xdr:sp macro="" textlink="">
      <xdr:nvSpPr>
        <xdr:cNvPr id="147" name="n_2mainValue【道路】&#10;一人当たり延長"/>
        <xdr:cNvSpPr txBox="1"/>
      </xdr:nvSpPr>
      <xdr:spPr>
        <a:xfrm>
          <a:off x="8483111" y="60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9923</xdr:rowOff>
    </xdr:from>
    <xdr:ext cx="534377" cy="259045"/>
    <xdr:sp macro="" textlink="">
      <xdr:nvSpPr>
        <xdr:cNvPr id="148" name="n_3mainValue【道路】&#10;一人当たり延長"/>
        <xdr:cNvSpPr txBox="1"/>
      </xdr:nvSpPr>
      <xdr:spPr>
        <a:xfrm>
          <a:off x="7594111" y="63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37101</xdr:rowOff>
    </xdr:from>
    <xdr:ext cx="534377" cy="259045"/>
    <xdr:sp macro="" textlink="">
      <xdr:nvSpPr>
        <xdr:cNvPr id="149" name="n_4mainValue【道路】&#10;一人当たり延長"/>
        <xdr:cNvSpPr txBox="1"/>
      </xdr:nvSpPr>
      <xdr:spPr>
        <a:xfrm>
          <a:off x="6705111" y="60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0" name="テキスト ボックス 15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72" name="直線コネクタ 171"/>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73"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74" name="直線コネクタ 173"/>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5"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7" name="【橋りょう・トンネル】&#10;有形固定資産減価償却率平均値テキスト"/>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8" name="フローチャート: 判断 177"/>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9" name="フローチャート: 判断 178"/>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0" name="フローチャート: 判断 17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81" name="フローチャート: 判断 180"/>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125222</xdr:rowOff>
    </xdr:from>
    <xdr:to>
      <xdr:col>6</xdr:col>
      <xdr:colOff>38100</xdr:colOff>
      <xdr:row>58</xdr:row>
      <xdr:rowOff>55372</xdr:rowOff>
    </xdr:to>
    <xdr:sp macro="" textlink="">
      <xdr:nvSpPr>
        <xdr:cNvPr id="182" name="フローチャート: 判断 181"/>
        <xdr:cNvSpPr/>
      </xdr:nvSpPr>
      <xdr:spPr>
        <a:xfrm>
          <a:off x="1079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88646</xdr:rowOff>
    </xdr:from>
    <xdr:to>
      <xdr:col>24</xdr:col>
      <xdr:colOff>114300</xdr:colOff>
      <xdr:row>58</xdr:row>
      <xdr:rowOff>18796</xdr:rowOff>
    </xdr:to>
    <xdr:sp macro="" textlink="">
      <xdr:nvSpPr>
        <xdr:cNvPr id="188" name="楕円 187"/>
        <xdr:cNvSpPr/>
      </xdr:nvSpPr>
      <xdr:spPr>
        <a:xfrm>
          <a:off x="4584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111523</xdr:rowOff>
    </xdr:from>
    <xdr:ext cx="405111" cy="259045"/>
    <xdr:sp macro="" textlink="">
      <xdr:nvSpPr>
        <xdr:cNvPr id="189" name="【橋りょう・トンネル】&#10;有形固定資産減価償却率該当値テキスト"/>
        <xdr:cNvSpPr txBox="1"/>
      </xdr:nvSpPr>
      <xdr:spPr>
        <a:xfrm>
          <a:off x="4673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xdr:rowOff>
    </xdr:from>
    <xdr:to>
      <xdr:col>20</xdr:col>
      <xdr:colOff>38100</xdr:colOff>
      <xdr:row>57</xdr:row>
      <xdr:rowOff>112522</xdr:rowOff>
    </xdr:to>
    <xdr:sp macro="" textlink="">
      <xdr:nvSpPr>
        <xdr:cNvPr id="190" name="楕円 189"/>
        <xdr:cNvSpPr/>
      </xdr:nvSpPr>
      <xdr:spPr>
        <a:xfrm>
          <a:off x="3746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61722</xdr:rowOff>
    </xdr:from>
    <xdr:to>
      <xdr:col>24</xdr:col>
      <xdr:colOff>63500</xdr:colOff>
      <xdr:row>57</xdr:row>
      <xdr:rowOff>139446</xdr:rowOff>
    </xdr:to>
    <xdr:cxnSp macro="">
      <xdr:nvCxnSpPr>
        <xdr:cNvPr id="191" name="直線コネクタ 190"/>
        <xdr:cNvCxnSpPr/>
      </xdr:nvCxnSpPr>
      <xdr:spPr>
        <a:xfrm>
          <a:off x="3797300" y="98343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113792</xdr:rowOff>
    </xdr:from>
    <xdr:to>
      <xdr:col>15</xdr:col>
      <xdr:colOff>101600</xdr:colOff>
      <xdr:row>57</xdr:row>
      <xdr:rowOff>43942</xdr:rowOff>
    </xdr:to>
    <xdr:sp macro="" textlink="">
      <xdr:nvSpPr>
        <xdr:cNvPr id="192" name="楕円 191"/>
        <xdr:cNvSpPr/>
      </xdr:nvSpPr>
      <xdr:spPr>
        <a:xfrm>
          <a:off x="2857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164592</xdr:rowOff>
    </xdr:from>
    <xdr:to>
      <xdr:col>19</xdr:col>
      <xdr:colOff>177800</xdr:colOff>
      <xdr:row>57</xdr:row>
      <xdr:rowOff>61722</xdr:rowOff>
    </xdr:to>
    <xdr:cxnSp macro="">
      <xdr:nvCxnSpPr>
        <xdr:cNvPr id="193" name="直線コネクタ 192"/>
        <xdr:cNvCxnSpPr/>
      </xdr:nvCxnSpPr>
      <xdr:spPr>
        <a:xfrm>
          <a:off x="2908300" y="9765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142240</xdr:rowOff>
    </xdr:to>
    <xdr:sp macro="" textlink="">
      <xdr:nvSpPr>
        <xdr:cNvPr id="194" name="楕円 193"/>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91440</xdr:rowOff>
    </xdr:from>
    <xdr:to>
      <xdr:col>15</xdr:col>
      <xdr:colOff>50800</xdr:colOff>
      <xdr:row>56</xdr:row>
      <xdr:rowOff>164592</xdr:rowOff>
    </xdr:to>
    <xdr:cxnSp macro="">
      <xdr:nvCxnSpPr>
        <xdr:cNvPr id="195" name="直線コネクタ 194"/>
        <xdr:cNvCxnSpPr/>
      </xdr:nvCxnSpPr>
      <xdr:spPr>
        <a:xfrm>
          <a:off x="2019300" y="9692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134366</xdr:rowOff>
    </xdr:from>
    <xdr:to>
      <xdr:col>6</xdr:col>
      <xdr:colOff>38100</xdr:colOff>
      <xdr:row>56</xdr:row>
      <xdr:rowOff>64516</xdr:rowOff>
    </xdr:to>
    <xdr:sp macro="" textlink="">
      <xdr:nvSpPr>
        <xdr:cNvPr id="196" name="楕円 195"/>
        <xdr:cNvSpPr/>
      </xdr:nvSpPr>
      <xdr:spPr>
        <a:xfrm>
          <a:off x="1079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13716</xdr:rowOff>
    </xdr:from>
    <xdr:to>
      <xdr:col>10</xdr:col>
      <xdr:colOff>114300</xdr:colOff>
      <xdr:row>56</xdr:row>
      <xdr:rowOff>91440</xdr:rowOff>
    </xdr:to>
    <xdr:cxnSp macro="">
      <xdr:nvCxnSpPr>
        <xdr:cNvPr id="197" name="直線コネクタ 196"/>
        <xdr:cNvCxnSpPr/>
      </xdr:nvCxnSpPr>
      <xdr:spPr>
        <a:xfrm>
          <a:off x="1130300" y="96149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8" name="n_1aveValue【橋りょう・トンネル】&#10;有形固定資産減価償却率"/>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9" name="n_2ave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200" name="n_3aveValue【橋りょう・トンネル】&#10;有形固定資産減価償却率"/>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46499</xdr:rowOff>
    </xdr:from>
    <xdr:ext cx="405111" cy="259045"/>
    <xdr:sp macro="" textlink="">
      <xdr:nvSpPr>
        <xdr:cNvPr id="201" name="n_4aveValue【橋りょう・トンネル】&#10;有形固定資産減価償却率"/>
        <xdr:cNvSpPr txBox="1"/>
      </xdr:nvSpPr>
      <xdr:spPr>
        <a:xfrm>
          <a:off x="9277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129049</xdr:rowOff>
    </xdr:from>
    <xdr:ext cx="405111" cy="259045"/>
    <xdr:sp macro="" textlink="">
      <xdr:nvSpPr>
        <xdr:cNvPr id="202" name="n_1mainValue【橋りょう・トンネル】&#10;有形固定資産減価償却率"/>
        <xdr:cNvSpPr txBox="1"/>
      </xdr:nvSpPr>
      <xdr:spPr>
        <a:xfrm>
          <a:off x="35820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60469</xdr:rowOff>
    </xdr:from>
    <xdr:ext cx="405111" cy="259045"/>
    <xdr:sp macro="" textlink="">
      <xdr:nvSpPr>
        <xdr:cNvPr id="203" name="n_2mainValue【橋りょう・トンネル】&#10;有形固定資産減価償却率"/>
        <xdr:cNvSpPr txBox="1"/>
      </xdr:nvSpPr>
      <xdr:spPr>
        <a:xfrm>
          <a:off x="2705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158767</xdr:rowOff>
    </xdr:from>
    <xdr:ext cx="405111" cy="259045"/>
    <xdr:sp macro="" textlink="">
      <xdr:nvSpPr>
        <xdr:cNvPr id="204" name="n_3mainValue【橋りょう・トンネル】&#10;有形固定資産減価償却率"/>
        <xdr:cNvSpPr txBox="1"/>
      </xdr:nvSpPr>
      <xdr:spPr>
        <a:xfrm>
          <a:off x="1816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81043</xdr:rowOff>
    </xdr:from>
    <xdr:ext cx="405111" cy="259045"/>
    <xdr:sp macro="" textlink="">
      <xdr:nvSpPr>
        <xdr:cNvPr id="205" name="n_4mainValue【橋りょう・トンネル】&#10;有形固定資産減価償却率"/>
        <xdr:cNvSpPr txBox="1"/>
      </xdr:nvSpPr>
      <xdr:spPr>
        <a:xfrm>
          <a:off x="927744" y="933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31" name="直線コネクタ 230"/>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32"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33" name="直線コネクタ 232"/>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34"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35" name="直線コネクタ 234"/>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143019</xdr:rowOff>
    </xdr:from>
    <xdr:ext cx="599010" cy="259045"/>
    <xdr:sp macro="" textlink="">
      <xdr:nvSpPr>
        <xdr:cNvPr id="236" name="【橋りょう・トンネル】&#10;一人当たり有形固定資産（償却資産）額平均値テキスト"/>
        <xdr:cNvSpPr txBox="1"/>
      </xdr:nvSpPr>
      <xdr:spPr>
        <a:xfrm>
          <a:off x="10515600" y="1077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37" name="フローチャート: 判断 236"/>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38" name="フローチャート: 判断 237"/>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9" name="フローチャート: 判断 238"/>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40" name="フローチャート: 判断 239"/>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69455</xdr:rowOff>
    </xdr:from>
    <xdr:to>
      <xdr:col>36</xdr:col>
      <xdr:colOff>165100</xdr:colOff>
      <xdr:row>63</xdr:row>
      <xdr:rowOff>171055</xdr:rowOff>
    </xdr:to>
    <xdr:sp macro="" textlink="">
      <xdr:nvSpPr>
        <xdr:cNvPr id="241" name="フローチャート: 判断 240"/>
        <xdr:cNvSpPr/>
      </xdr:nvSpPr>
      <xdr:spPr>
        <a:xfrm>
          <a:off x="6921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104683</xdr:rowOff>
    </xdr:from>
    <xdr:to>
      <xdr:col>55</xdr:col>
      <xdr:colOff>50800</xdr:colOff>
      <xdr:row>62</xdr:row>
      <xdr:rowOff>34833</xdr:rowOff>
    </xdr:to>
    <xdr:sp macro="" textlink="">
      <xdr:nvSpPr>
        <xdr:cNvPr id="247" name="楕円 246"/>
        <xdr:cNvSpPr/>
      </xdr:nvSpPr>
      <xdr:spPr>
        <a:xfrm>
          <a:off x="10426700" y="105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127560</xdr:rowOff>
    </xdr:from>
    <xdr:ext cx="599010" cy="259045"/>
    <xdr:sp macro="" textlink="">
      <xdr:nvSpPr>
        <xdr:cNvPr id="248" name="【橋りょう・トンネル】&#10;一人当たり有形固定資産（償却資産）額該当値テキスト"/>
        <xdr:cNvSpPr txBox="1"/>
      </xdr:nvSpPr>
      <xdr:spPr>
        <a:xfrm>
          <a:off x="10515600" y="1041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107827</xdr:rowOff>
    </xdr:from>
    <xdr:to>
      <xdr:col>50</xdr:col>
      <xdr:colOff>165100</xdr:colOff>
      <xdr:row>62</xdr:row>
      <xdr:rowOff>37977</xdr:rowOff>
    </xdr:to>
    <xdr:sp macro="" textlink="">
      <xdr:nvSpPr>
        <xdr:cNvPr id="249" name="楕円 248"/>
        <xdr:cNvSpPr/>
      </xdr:nvSpPr>
      <xdr:spPr>
        <a:xfrm>
          <a:off x="9588500" y="10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155483</xdr:rowOff>
    </xdr:from>
    <xdr:to>
      <xdr:col>55</xdr:col>
      <xdr:colOff>0</xdr:colOff>
      <xdr:row>61</xdr:row>
      <xdr:rowOff>158627</xdr:rowOff>
    </xdr:to>
    <xdr:cxnSp macro="">
      <xdr:nvCxnSpPr>
        <xdr:cNvPr id="250" name="直線コネクタ 249"/>
        <xdr:cNvCxnSpPr/>
      </xdr:nvCxnSpPr>
      <xdr:spPr>
        <a:xfrm flipV="1">
          <a:off x="9639300" y="10613933"/>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108234</xdr:rowOff>
    </xdr:from>
    <xdr:to>
      <xdr:col>46</xdr:col>
      <xdr:colOff>38100</xdr:colOff>
      <xdr:row>62</xdr:row>
      <xdr:rowOff>38384</xdr:rowOff>
    </xdr:to>
    <xdr:sp macro="" textlink="">
      <xdr:nvSpPr>
        <xdr:cNvPr id="251" name="楕円 250"/>
        <xdr:cNvSpPr/>
      </xdr:nvSpPr>
      <xdr:spPr>
        <a:xfrm>
          <a:off x="8699500" y="105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158627</xdr:rowOff>
    </xdr:from>
    <xdr:to>
      <xdr:col>50</xdr:col>
      <xdr:colOff>114300</xdr:colOff>
      <xdr:row>61</xdr:row>
      <xdr:rowOff>159034</xdr:rowOff>
    </xdr:to>
    <xdr:cxnSp macro="">
      <xdr:nvCxnSpPr>
        <xdr:cNvPr id="252" name="直線コネクタ 251"/>
        <xdr:cNvCxnSpPr/>
      </xdr:nvCxnSpPr>
      <xdr:spPr>
        <a:xfrm flipV="1">
          <a:off x="8750300" y="10617077"/>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108196</xdr:rowOff>
    </xdr:from>
    <xdr:to>
      <xdr:col>41</xdr:col>
      <xdr:colOff>101600</xdr:colOff>
      <xdr:row>62</xdr:row>
      <xdr:rowOff>38346</xdr:rowOff>
    </xdr:to>
    <xdr:sp macro="" textlink="">
      <xdr:nvSpPr>
        <xdr:cNvPr id="253" name="楕円 252"/>
        <xdr:cNvSpPr/>
      </xdr:nvSpPr>
      <xdr:spPr>
        <a:xfrm>
          <a:off x="7810500" y="10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158996</xdr:rowOff>
    </xdr:from>
    <xdr:to>
      <xdr:col>45</xdr:col>
      <xdr:colOff>177800</xdr:colOff>
      <xdr:row>61</xdr:row>
      <xdr:rowOff>159034</xdr:rowOff>
    </xdr:to>
    <xdr:cxnSp macro="">
      <xdr:nvCxnSpPr>
        <xdr:cNvPr id="254" name="直線コネクタ 253"/>
        <xdr:cNvCxnSpPr/>
      </xdr:nvCxnSpPr>
      <xdr:spPr>
        <a:xfrm>
          <a:off x="7861300" y="106174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108934</xdr:rowOff>
    </xdr:from>
    <xdr:to>
      <xdr:col>36</xdr:col>
      <xdr:colOff>165100</xdr:colOff>
      <xdr:row>62</xdr:row>
      <xdr:rowOff>39084</xdr:rowOff>
    </xdr:to>
    <xdr:sp macro="" textlink="">
      <xdr:nvSpPr>
        <xdr:cNvPr id="255" name="楕円 254"/>
        <xdr:cNvSpPr/>
      </xdr:nvSpPr>
      <xdr:spPr>
        <a:xfrm>
          <a:off x="6921500" y="10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158996</xdr:rowOff>
    </xdr:from>
    <xdr:to>
      <xdr:col>41</xdr:col>
      <xdr:colOff>50800</xdr:colOff>
      <xdr:row>61</xdr:row>
      <xdr:rowOff>159734</xdr:rowOff>
    </xdr:to>
    <xdr:cxnSp macro="">
      <xdr:nvCxnSpPr>
        <xdr:cNvPr id="256" name="直線コネクタ 255"/>
        <xdr:cNvCxnSpPr/>
      </xdr:nvCxnSpPr>
      <xdr:spPr>
        <a:xfrm flipV="1">
          <a:off x="6972300" y="10617446"/>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89854</xdr:rowOff>
    </xdr:from>
    <xdr:ext cx="599010" cy="259045"/>
    <xdr:sp macro="" textlink="">
      <xdr:nvSpPr>
        <xdr:cNvPr id="257" name="n_1aveValue【橋りょう・トンネル】&#10;一人当たり有形固定資産（償却資産）額"/>
        <xdr:cNvSpPr txBox="1"/>
      </xdr:nvSpPr>
      <xdr:spPr>
        <a:xfrm>
          <a:off x="93270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90487</xdr:rowOff>
    </xdr:from>
    <xdr:ext cx="599010" cy="259045"/>
    <xdr:sp macro="" textlink="">
      <xdr:nvSpPr>
        <xdr:cNvPr id="258" name="n_2aveValue【橋りょう・トンネル】&#10;一人当たり有形固定資産（償却資産）額"/>
        <xdr:cNvSpPr txBox="1"/>
      </xdr:nvSpPr>
      <xdr:spPr>
        <a:xfrm>
          <a:off x="8450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90230</xdr:rowOff>
    </xdr:from>
    <xdr:ext cx="599010" cy="259045"/>
    <xdr:sp macro="" textlink="">
      <xdr:nvSpPr>
        <xdr:cNvPr id="259" name="n_3aveValue【橋りょう・トンネル】&#10;一人当たり有形固定資産（償却資産）額"/>
        <xdr:cNvSpPr txBox="1"/>
      </xdr:nvSpPr>
      <xdr:spPr>
        <a:xfrm>
          <a:off x="7561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162182</xdr:rowOff>
    </xdr:from>
    <xdr:ext cx="599010" cy="259045"/>
    <xdr:sp macro="" textlink="">
      <xdr:nvSpPr>
        <xdr:cNvPr id="260" name="n_4aveValue【橋りょう・トンネル】&#10;一人当たり有形固定資産（償却資産）額"/>
        <xdr:cNvSpPr txBox="1"/>
      </xdr:nvSpPr>
      <xdr:spPr>
        <a:xfrm>
          <a:off x="6672795" y="1096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54504</xdr:rowOff>
    </xdr:from>
    <xdr:ext cx="599010" cy="259045"/>
    <xdr:sp macro="" textlink="">
      <xdr:nvSpPr>
        <xdr:cNvPr id="261" name="n_1mainValue【橋りょう・トンネル】&#10;一人当たり有形固定資産（償却資産）額"/>
        <xdr:cNvSpPr txBox="1"/>
      </xdr:nvSpPr>
      <xdr:spPr>
        <a:xfrm>
          <a:off x="9327095" y="103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54911</xdr:rowOff>
    </xdr:from>
    <xdr:ext cx="599010" cy="259045"/>
    <xdr:sp macro="" textlink="">
      <xdr:nvSpPr>
        <xdr:cNvPr id="262" name="n_2mainValue【橋りょう・トンネル】&#10;一人当たり有形固定資産（償却資産）額"/>
        <xdr:cNvSpPr txBox="1"/>
      </xdr:nvSpPr>
      <xdr:spPr>
        <a:xfrm>
          <a:off x="8450795" y="103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54873</xdr:rowOff>
    </xdr:from>
    <xdr:ext cx="599010" cy="259045"/>
    <xdr:sp macro="" textlink="">
      <xdr:nvSpPr>
        <xdr:cNvPr id="263" name="n_3mainValue【橋りょう・トンネル】&#10;一人当たり有形固定資産（償却資産）額"/>
        <xdr:cNvSpPr txBox="1"/>
      </xdr:nvSpPr>
      <xdr:spPr>
        <a:xfrm>
          <a:off x="7561795" y="1034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55611</xdr:rowOff>
    </xdr:from>
    <xdr:ext cx="599010" cy="259045"/>
    <xdr:sp macro="" textlink="">
      <xdr:nvSpPr>
        <xdr:cNvPr id="264" name="n_4mainValue【橋りょう・トンネル】&#10;一人当たり有形固定資産（償却資産）額"/>
        <xdr:cNvSpPr txBox="1"/>
      </xdr:nvSpPr>
      <xdr:spPr>
        <a:xfrm>
          <a:off x="6672795" y="1034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89" name="直線コネクタ 288"/>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90"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91" name="直線コネクタ 290"/>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92"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93" name="直線コネクタ 292"/>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94" name="【公営住宅】&#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95" name="フローチャート: 判断 29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6" name="フローチャート: 判断 295"/>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98" name="フローチャート: 判断 297"/>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128270</xdr:rowOff>
    </xdr:from>
    <xdr:to>
      <xdr:col>6</xdr:col>
      <xdr:colOff>38100</xdr:colOff>
      <xdr:row>82</xdr:row>
      <xdr:rowOff>58420</xdr:rowOff>
    </xdr:to>
    <xdr:sp macro="" textlink="">
      <xdr:nvSpPr>
        <xdr:cNvPr id="299" name="フローチャート: 判断 298"/>
        <xdr:cNvSpPr/>
      </xdr:nvSpPr>
      <xdr:spPr>
        <a:xfrm>
          <a:off x="1079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305" name="楕円 304"/>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306"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74930</xdr:rowOff>
    </xdr:from>
    <xdr:to>
      <xdr:col>20</xdr:col>
      <xdr:colOff>38100</xdr:colOff>
      <xdr:row>81</xdr:row>
      <xdr:rowOff>5080</xdr:rowOff>
    </xdr:to>
    <xdr:sp macro="" textlink="">
      <xdr:nvSpPr>
        <xdr:cNvPr id="307" name="楕円 306"/>
        <xdr:cNvSpPr/>
      </xdr:nvSpPr>
      <xdr:spPr>
        <a:xfrm>
          <a:off x="3746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81</xdr:row>
      <xdr:rowOff>26670</xdr:rowOff>
    </xdr:to>
    <xdr:cxnSp macro="">
      <xdr:nvCxnSpPr>
        <xdr:cNvPr id="308" name="直線コネクタ 307"/>
        <xdr:cNvCxnSpPr/>
      </xdr:nvCxnSpPr>
      <xdr:spPr>
        <a:xfrm>
          <a:off x="3797300" y="138417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132080</xdr:rowOff>
    </xdr:from>
    <xdr:to>
      <xdr:col>15</xdr:col>
      <xdr:colOff>101600</xdr:colOff>
      <xdr:row>80</xdr:row>
      <xdr:rowOff>62230</xdr:rowOff>
    </xdr:to>
    <xdr:sp macro="" textlink="">
      <xdr:nvSpPr>
        <xdr:cNvPr id="309" name="楕円 308"/>
        <xdr:cNvSpPr/>
      </xdr:nvSpPr>
      <xdr:spPr>
        <a:xfrm>
          <a:off x="2857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xdr:rowOff>
    </xdr:from>
    <xdr:to>
      <xdr:col>19</xdr:col>
      <xdr:colOff>177800</xdr:colOff>
      <xdr:row>80</xdr:row>
      <xdr:rowOff>125730</xdr:rowOff>
    </xdr:to>
    <xdr:cxnSp macro="">
      <xdr:nvCxnSpPr>
        <xdr:cNvPr id="310" name="直線コネクタ 309"/>
        <xdr:cNvCxnSpPr/>
      </xdr:nvCxnSpPr>
      <xdr:spPr>
        <a:xfrm>
          <a:off x="2908300" y="137274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29211</xdr:rowOff>
    </xdr:from>
    <xdr:to>
      <xdr:col>10</xdr:col>
      <xdr:colOff>165100</xdr:colOff>
      <xdr:row>85</xdr:row>
      <xdr:rowOff>130811</xdr:rowOff>
    </xdr:to>
    <xdr:sp macro="" textlink="">
      <xdr:nvSpPr>
        <xdr:cNvPr id="311" name="楕円 310"/>
        <xdr:cNvSpPr/>
      </xdr:nvSpPr>
      <xdr:spPr>
        <a:xfrm>
          <a:off x="196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85</xdr:row>
      <xdr:rowOff>80011</xdr:rowOff>
    </xdr:to>
    <xdr:cxnSp macro="">
      <xdr:nvCxnSpPr>
        <xdr:cNvPr id="312" name="直線コネクタ 311"/>
        <xdr:cNvCxnSpPr/>
      </xdr:nvCxnSpPr>
      <xdr:spPr>
        <a:xfrm flipV="1">
          <a:off x="2019300" y="13727430"/>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124461</xdr:rowOff>
    </xdr:from>
    <xdr:to>
      <xdr:col>6</xdr:col>
      <xdr:colOff>38100</xdr:colOff>
      <xdr:row>85</xdr:row>
      <xdr:rowOff>54611</xdr:rowOff>
    </xdr:to>
    <xdr:sp macro="" textlink="">
      <xdr:nvSpPr>
        <xdr:cNvPr id="313" name="楕円 312"/>
        <xdr:cNvSpPr/>
      </xdr:nvSpPr>
      <xdr:spPr>
        <a:xfrm>
          <a:off x="107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3811</xdr:rowOff>
    </xdr:from>
    <xdr:to>
      <xdr:col>10</xdr:col>
      <xdr:colOff>114300</xdr:colOff>
      <xdr:row>85</xdr:row>
      <xdr:rowOff>80011</xdr:rowOff>
    </xdr:to>
    <xdr:cxnSp macro="">
      <xdr:nvCxnSpPr>
        <xdr:cNvPr id="314" name="直線コネクタ 313"/>
        <xdr:cNvCxnSpPr/>
      </xdr:nvCxnSpPr>
      <xdr:spPr>
        <a:xfrm>
          <a:off x="1130300" y="14577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15" name="n_1ave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17"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18" name="n_4ave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21607</xdr:rowOff>
    </xdr:from>
    <xdr:ext cx="405111" cy="259045"/>
    <xdr:sp macro="" textlink="">
      <xdr:nvSpPr>
        <xdr:cNvPr id="319" name="n_1mainValue【公営住宅】&#10;有形固定資産減価償却率"/>
        <xdr:cNvSpPr txBox="1"/>
      </xdr:nvSpPr>
      <xdr:spPr>
        <a:xfrm>
          <a:off x="3582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78757</xdr:rowOff>
    </xdr:from>
    <xdr:ext cx="405111" cy="259045"/>
    <xdr:sp macro="" textlink="">
      <xdr:nvSpPr>
        <xdr:cNvPr id="320" name="n_2mainValue【公営住宅】&#10;有形固定資産減価償却率"/>
        <xdr:cNvSpPr txBox="1"/>
      </xdr:nvSpPr>
      <xdr:spPr>
        <a:xfrm>
          <a:off x="2705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121938</xdr:rowOff>
    </xdr:from>
    <xdr:ext cx="405111" cy="259045"/>
    <xdr:sp macro="" textlink="">
      <xdr:nvSpPr>
        <xdr:cNvPr id="321" name="n_3mainValue【公営住宅】&#10;有形固定資産減価償却率"/>
        <xdr:cNvSpPr txBox="1"/>
      </xdr:nvSpPr>
      <xdr:spPr>
        <a:xfrm>
          <a:off x="1816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45738</xdr:rowOff>
    </xdr:from>
    <xdr:ext cx="405111" cy="259045"/>
    <xdr:sp macro="" textlink="">
      <xdr:nvSpPr>
        <xdr:cNvPr id="322" name="n_4mainValue【公営住宅】&#10;有形固定資産減価償却率"/>
        <xdr:cNvSpPr txBox="1"/>
      </xdr:nvSpPr>
      <xdr:spPr>
        <a:xfrm>
          <a:off x="927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46" name="直線コネクタ 345"/>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47"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48" name="直線コネクタ 347"/>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49"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50" name="直線コネクタ 349"/>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51"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52" name="フローチャート: 判断 351"/>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53" name="フローチャート: 判断 352"/>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54" name="フローチャート: 判断 353"/>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55" name="フローチャート: 判断 354"/>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25400</xdr:rowOff>
    </xdr:from>
    <xdr:to>
      <xdr:col>36</xdr:col>
      <xdr:colOff>165100</xdr:colOff>
      <xdr:row>83</xdr:row>
      <xdr:rowOff>127000</xdr:rowOff>
    </xdr:to>
    <xdr:sp macro="" textlink="">
      <xdr:nvSpPr>
        <xdr:cNvPr id="356" name="フローチャート: 判断 355"/>
        <xdr:cNvSpPr/>
      </xdr:nvSpPr>
      <xdr:spPr>
        <a:xfrm>
          <a:off x="692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362" name="楕円 361"/>
        <xdr:cNvSpPr/>
      </xdr:nvSpPr>
      <xdr:spPr>
        <a:xfrm>
          <a:off x="10426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363" name="【公営住宅】&#10;一人当たり面積該当値テキスト"/>
        <xdr:cNvSpPr txBox="1"/>
      </xdr:nvSpPr>
      <xdr:spPr>
        <a:xfrm>
          <a:off x="10515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139700</xdr:rowOff>
    </xdr:from>
    <xdr:to>
      <xdr:col>50</xdr:col>
      <xdr:colOff>165100</xdr:colOff>
      <xdr:row>82</xdr:row>
      <xdr:rowOff>69850</xdr:rowOff>
    </xdr:to>
    <xdr:sp macro="" textlink="">
      <xdr:nvSpPr>
        <xdr:cNvPr id="364" name="楕円 363"/>
        <xdr:cNvSpPr/>
      </xdr:nvSpPr>
      <xdr:spPr>
        <a:xfrm>
          <a:off x="958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19050</xdr:rowOff>
    </xdr:to>
    <xdr:cxnSp macro="">
      <xdr:nvCxnSpPr>
        <xdr:cNvPr id="365" name="直線コネクタ 364"/>
        <xdr:cNvCxnSpPr/>
      </xdr:nvCxnSpPr>
      <xdr:spPr>
        <a:xfrm flipV="1">
          <a:off x="9639300" y="14074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123189</xdr:rowOff>
    </xdr:from>
    <xdr:to>
      <xdr:col>46</xdr:col>
      <xdr:colOff>38100</xdr:colOff>
      <xdr:row>82</xdr:row>
      <xdr:rowOff>53339</xdr:rowOff>
    </xdr:to>
    <xdr:sp macro="" textlink="">
      <xdr:nvSpPr>
        <xdr:cNvPr id="366" name="楕円 365"/>
        <xdr:cNvSpPr/>
      </xdr:nvSpPr>
      <xdr:spPr>
        <a:xfrm>
          <a:off x="86995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2539</xdr:rowOff>
    </xdr:from>
    <xdr:to>
      <xdr:col>50</xdr:col>
      <xdr:colOff>114300</xdr:colOff>
      <xdr:row>82</xdr:row>
      <xdr:rowOff>19050</xdr:rowOff>
    </xdr:to>
    <xdr:cxnSp macro="">
      <xdr:nvCxnSpPr>
        <xdr:cNvPr id="367" name="直線コネクタ 366"/>
        <xdr:cNvCxnSpPr/>
      </xdr:nvCxnSpPr>
      <xdr:spPr>
        <a:xfrm>
          <a:off x="8750300" y="140614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97789</xdr:rowOff>
    </xdr:from>
    <xdr:to>
      <xdr:col>41</xdr:col>
      <xdr:colOff>101600</xdr:colOff>
      <xdr:row>82</xdr:row>
      <xdr:rowOff>27939</xdr:rowOff>
    </xdr:to>
    <xdr:sp macro="" textlink="">
      <xdr:nvSpPr>
        <xdr:cNvPr id="368" name="楕円 367"/>
        <xdr:cNvSpPr/>
      </xdr:nvSpPr>
      <xdr:spPr>
        <a:xfrm>
          <a:off x="781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82</xdr:row>
      <xdr:rowOff>2539</xdr:rowOff>
    </xdr:to>
    <xdr:cxnSp macro="">
      <xdr:nvCxnSpPr>
        <xdr:cNvPr id="369" name="直線コネクタ 368"/>
        <xdr:cNvCxnSpPr/>
      </xdr:nvCxnSpPr>
      <xdr:spPr>
        <a:xfrm>
          <a:off x="7861300" y="14036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99061</xdr:rowOff>
    </xdr:from>
    <xdr:to>
      <xdr:col>36</xdr:col>
      <xdr:colOff>165100</xdr:colOff>
      <xdr:row>82</xdr:row>
      <xdr:rowOff>29211</xdr:rowOff>
    </xdr:to>
    <xdr:sp macro="" textlink="">
      <xdr:nvSpPr>
        <xdr:cNvPr id="370" name="楕円 369"/>
        <xdr:cNvSpPr/>
      </xdr:nvSpPr>
      <xdr:spPr>
        <a:xfrm>
          <a:off x="69215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148589</xdr:rowOff>
    </xdr:from>
    <xdr:to>
      <xdr:col>41</xdr:col>
      <xdr:colOff>50800</xdr:colOff>
      <xdr:row>81</xdr:row>
      <xdr:rowOff>149861</xdr:rowOff>
    </xdr:to>
    <xdr:cxnSp macro="">
      <xdr:nvCxnSpPr>
        <xdr:cNvPr id="371" name="直線コネクタ 370"/>
        <xdr:cNvCxnSpPr/>
      </xdr:nvCxnSpPr>
      <xdr:spPr>
        <a:xfrm flipV="1">
          <a:off x="6972300" y="14036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72"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73" name="n_2aveValue【公営住宅】&#10;一人当たり面積"/>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74"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118127</xdr:rowOff>
    </xdr:from>
    <xdr:ext cx="469744" cy="259045"/>
    <xdr:sp macro="" textlink="">
      <xdr:nvSpPr>
        <xdr:cNvPr id="375" name="n_4aveValue【公営住宅】&#10;一人当たり面積"/>
        <xdr:cNvSpPr txBox="1"/>
      </xdr:nvSpPr>
      <xdr:spPr>
        <a:xfrm>
          <a:off x="6737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86377</xdr:rowOff>
    </xdr:from>
    <xdr:ext cx="469744" cy="259045"/>
    <xdr:sp macro="" textlink="">
      <xdr:nvSpPr>
        <xdr:cNvPr id="376" name="n_1mainValue【公営住宅】&#10;一人当たり面積"/>
        <xdr:cNvSpPr txBox="1"/>
      </xdr:nvSpPr>
      <xdr:spPr>
        <a:xfrm>
          <a:off x="93917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69866</xdr:rowOff>
    </xdr:from>
    <xdr:ext cx="469744" cy="259045"/>
    <xdr:sp macro="" textlink="">
      <xdr:nvSpPr>
        <xdr:cNvPr id="377" name="n_2mainValue【公営住宅】&#10;一人当たり面積"/>
        <xdr:cNvSpPr txBox="1"/>
      </xdr:nvSpPr>
      <xdr:spPr>
        <a:xfrm>
          <a:off x="8515427" y="1378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44466</xdr:rowOff>
    </xdr:from>
    <xdr:ext cx="469744" cy="259045"/>
    <xdr:sp macro="" textlink="">
      <xdr:nvSpPr>
        <xdr:cNvPr id="378" name="n_3mainValue【公営住宅】&#10;一人当たり面積"/>
        <xdr:cNvSpPr txBox="1"/>
      </xdr:nvSpPr>
      <xdr:spPr>
        <a:xfrm>
          <a:off x="7626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45738</xdr:rowOff>
    </xdr:from>
    <xdr:ext cx="469744" cy="259045"/>
    <xdr:sp macro="" textlink="">
      <xdr:nvSpPr>
        <xdr:cNvPr id="379" name="n_4mainValue【公営住宅】&#10;一人当たり面積"/>
        <xdr:cNvSpPr txBox="1"/>
      </xdr:nvSpPr>
      <xdr:spPr>
        <a:xfrm>
          <a:off x="6737427" y="137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40005</xdr:rowOff>
    </xdr:from>
    <xdr:to>
      <xdr:col>24</xdr:col>
      <xdr:colOff>62865</xdr:colOff>
      <xdr:row>109</xdr:row>
      <xdr:rowOff>72389</xdr:rowOff>
    </xdr:to>
    <xdr:cxnSp macro="">
      <xdr:nvCxnSpPr>
        <xdr:cNvPr id="403" name="直線コネクタ 402"/>
        <xdr:cNvCxnSpPr/>
      </xdr:nvCxnSpPr>
      <xdr:spPr>
        <a:xfrm flipV="1">
          <a:off x="4634865" y="17185005"/>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404" name="【港湾・漁港】&#10;有形固定資産減価償却率最小値テキスト"/>
        <xdr:cNvSpPr txBox="1"/>
      </xdr:nvSpPr>
      <xdr:spPr>
        <a:xfrm>
          <a:off x="4673600" y="187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405" name="直線コネクタ 404"/>
        <xdr:cNvCxnSpPr/>
      </xdr:nvCxnSpPr>
      <xdr:spPr>
        <a:xfrm>
          <a:off x="4546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158132</xdr:rowOff>
    </xdr:from>
    <xdr:ext cx="340478" cy="259045"/>
    <xdr:sp macro="" textlink="">
      <xdr:nvSpPr>
        <xdr:cNvPr id="406" name="【港湾・漁港】&#10;有形固定資産減価償却率最大値テキスト"/>
        <xdr:cNvSpPr txBox="1"/>
      </xdr:nvSpPr>
      <xdr:spPr>
        <a:xfrm>
          <a:off x="4673600" y="16960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40005</xdr:rowOff>
    </xdr:from>
    <xdr:to>
      <xdr:col>24</xdr:col>
      <xdr:colOff>152400</xdr:colOff>
      <xdr:row>100</xdr:row>
      <xdr:rowOff>40005</xdr:rowOff>
    </xdr:to>
    <xdr:cxnSp macro="">
      <xdr:nvCxnSpPr>
        <xdr:cNvPr id="407" name="直線コネクタ 406"/>
        <xdr:cNvCxnSpPr/>
      </xdr:nvCxnSpPr>
      <xdr:spPr>
        <a:xfrm>
          <a:off x="4546600" y="171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89552</xdr:rowOff>
    </xdr:from>
    <xdr:ext cx="405111" cy="259045"/>
    <xdr:sp macro="" textlink="">
      <xdr:nvSpPr>
        <xdr:cNvPr id="408" name="【港湾・漁港】&#10;有形固定資産減価償却率平均値テキスト"/>
        <xdr:cNvSpPr txBox="1"/>
      </xdr:nvSpPr>
      <xdr:spPr>
        <a:xfrm>
          <a:off x="4673600" y="1860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111125</xdr:rowOff>
    </xdr:from>
    <xdr:to>
      <xdr:col>24</xdr:col>
      <xdr:colOff>114300</xdr:colOff>
      <xdr:row>109</xdr:row>
      <xdr:rowOff>41275</xdr:rowOff>
    </xdr:to>
    <xdr:sp macro="" textlink="">
      <xdr:nvSpPr>
        <xdr:cNvPr id="409" name="フローチャート: 判断 408"/>
        <xdr:cNvSpPr/>
      </xdr:nvSpPr>
      <xdr:spPr>
        <a:xfrm>
          <a:off x="4584700" y="186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23495</xdr:rowOff>
    </xdr:from>
    <xdr:to>
      <xdr:col>20</xdr:col>
      <xdr:colOff>38100</xdr:colOff>
      <xdr:row>107</xdr:row>
      <xdr:rowOff>125095</xdr:rowOff>
    </xdr:to>
    <xdr:sp macro="" textlink="">
      <xdr:nvSpPr>
        <xdr:cNvPr id="410" name="フローチャート: 判断 409"/>
        <xdr:cNvSpPr/>
      </xdr:nvSpPr>
      <xdr:spPr>
        <a:xfrm>
          <a:off x="3746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10161</xdr:rowOff>
    </xdr:from>
    <xdr:to>
      <xdr:col>15</xdr:col>
      <xdr:colOff>101600</xdr:colOff>
      <xdr:row>107</xdr:row>
      <xdr:rowOff>111761</xdr:rowOff>
    </xdr:to>
    <xdr:sp macro="" textlink="">
      <xdr:nvSpPr>
        <xdr:cNvPr id="411" name="フローチャート: 判断 410"/>
        <xdr:cNvSpPr/>
      </xdr:nvSpPr>
      <xdr:spPr>
        <a:xfrm>
          <a:off x="2857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412" name="フローチャート: 判断 411"/>
        <xdr:cNvSpPr/>
      </xdr:nvSpPr>
      <xdr:spPr>
        <a:xfrm>
          <a:off x="1968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31114</xdr:rowOff>
    </xdr:from>
    <xdr:to>
      <xdr:col>24</xdr:col>
      <xdr:colOff>114300</xdr:colOff>
      <xdr:row>103</xdr:row>
      <xdr:rowOff>132714</xdr:rowOff>
    </xdr:to>
    <xdr:sp macro="" textlink="">
      <xdr:nvSpPr>
        <xdr:cNvPr id="418" name="楕円 417"/>
        <xdr:cNvSpPr/>
      </xdr:nvSpPr>
      <xdr:spPr>
        <a:xfrm>
          <a:off x="4584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53991</xdr:rowOff>
    </xdr:from>
    <xdr:ext cx="405111" cy="259045"/>
    <xdr:sp macro="" textlink="">
      <xdr:nvSpPr>
        <xdr:cNvPr id="419" name="【港湾・漁港】&#10;有形固定資産減価償却率該当値テキスト"/>
        <xdr:cNvSpPr txBox="1"/>
      </xdr:nvSpPr>
      <xdr:spPr>
        <a:xfrm>
          <a:off x="4673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12064</xdr:rowOff>
    </xdr:from>
    <xdr:to>
      <xdr:col>20</xdr:col>
      <xdr:colOff>38100</xdr:colOff>
      <xdr:row>103</xdr:row>
      <xdr:rowOff>113664</xdr:rowOff>
    </xdr:to>
    <xdr:sp macro="" textlink="">
      <xdr:nvSpPr>
        <xdr:cNvPr id="420" name="楕円 419"/>
        <xdr:cNvSpPr/>
      </xdr:nvSpPr>
      <xdr:spPr>
        <a:xfrm>
          <a:off x="3746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62864</xdr:rowOff>
    </xdr:from>
    <xdr:to>
      <xdr:col>24</xdr:col>
      <xdr:colOff>63500</xdr:colOff>
      <xdr:row>103</xdr:row>
      <xdr:rowOff>81914</xdr:rowOff>
    </xdr:to>
    <xdr:cxnSp macro="">
      <xdr:nvCxnSpPr>
        <xdr:cNvPr id="421" name="直線コネクタ 420"/>
        <xdr:cNvCxnSpPr/>
      </xdr:nvCxnSpPr>
      <xdr:spPr>
        <a:xfrm>
          <a:off x="3797300" y="177222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137795</xdr:rowOff>
    </xdr:from>
    <xdr:to>
      <xdr:col>15</xdr:col>
      <xdr:colOff>101600</xdr:colOff>
      <xdr:row>103</xdr:row>
      <xdr:rowOff>67945</xdr:rowOff>
    </xdr:to>
    <xdr:sp macro="" textlink="">
      <xdr:nvSpPr>
        <xdr:cNvPr id="422" name="楕円 421"/>
        <xdr:cNvSpPr/>
      </xdr:nvSpPr>
      <xdr:spPr>
        <a:xfrm>
          <a:off x="2857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17145</xdr:rowOff>
    </xdr:from>
    <xdr:to>
      <xdr:col>19</xdr:col>
      <xdr:colOff>177800</xdr:colOff>
      <xdr:row>103</xdr:row>
      <xdr:rowOff>62864</xdr:rowOff>
    </xdr:to>
    <xdr:cxnSp macro="">
      <xdr:nvCxnSpPr>
        <xdr:cNvPr id="423" name="直線コネクタ 422"/>
        <xdr:cNvCxnSpPr/>
      </xdr:nvCxnSpPr>
      <xdr:spPr>
        <a:xfrm>
          <a:off x="2908300" y="176764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95886</xdr:rowOff>
    </xdr:from>
    <xdr:to>
      <xdr:col>10</xdr:col>
      <xdr:colOff>165100</xdr:colOff>
      <xdr:row>103</xdr:row>
      <xdr:rowOff>26036</xdr:rowOff>
    </xdr:to>
    <xdr:sp macro="" textlink="">
      <xdr:nvSpPr>
        <xdr:cNvPr id="424" name="楕円 423"/>
        <xdr:cNvSpPr/>
      </xdr:nvSpPr>
      <xdr:spPr>
        <a:xfrm>
          <a:off x="1968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146686</xdr:rowOff>
    </xdr:from>
    <xdr:to>
      <xdr:col>15</xdr:col>
      <xdr:colOff>50800</xdr:colOff>
      <xdr:row>103</xdr:row>
      <xdr:rowOff>17145</xdr:rowOff>
    </xdr:to>
    <xdr:cxnSp macro="">
      <xdr:nvCxnSpPr>
        <xdr:cNvPr id="425" name="直線コネクタ 424"/>
        <xdr:cNvCxnSpPr/>
      </xdr:nvCxnSpPr>
      <xdr:spPr>
        <a:xfrm>
          <a:off x="2019300" y="17634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55880</xdr:rowOff>
    </xdr:from>
    <xdr:to>
      <xdr:col>6</xdr:col>
      <xdr:colOff>38100</xdr:colOff>
      <xdr:row>102</xdr:row>
      <xdr:rowOff>157480</xdr:rowOff>
    </xdr:to>
    <xdr:sp macro="" textlink="">
      <xdr:nvSpPr>
        <xdr:cNvPr id="426" name="楕円 425"/>
        <xdr:cNvSpPr/>
      </xdr:nvSpPr>
      <xdr:spPr>
        <a:xfrm>
          <a:off x="1079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106680</xdr:rowOff>
    </xdr:from>
    <xdr:to>
      <xdr:col>10</xdr:col>
      <xdr:colOff>114300</xdr:colOff>
      <xdr:row>102</xdr:row>
      <xdr:rowOff>146686</xdr:rowOff>
    </xdr:to>
    <xdr:cxnSp macro="">
      <xdr:nvCxnSpPr>
        <xdr:cNvPr id="427" name="直線コネクタ 426"/>
        <xdr:cNvCxnSpPr/>
      </xdr:nvCxnSpPr>
      <xdr:spPr>
        <a:xfrm>
          <a:off x="1130300" y="17594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116222</xdr:rowOff>
    </xdr:from>
    <xdr:ext cx="405111" cy="259045"/>
    <xdr:sp macro="" textlink="">
      <xdr:nvSpPr>
        <xdr:cNvPr id="428" name="n_1aveValue【港湾・漁港】&#10;有形固定資産減価償却率"/>
        <xdr:cNvSpPr txBox="1"/>
      </xdr:nvSpPr>
      <xdr:spPr>
        <a:xfrm>
          <a:off x="3582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429" name="n_2aveValue【港湾・漁港】&#10;有形固定資産減価償却率"/>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430" name="n_3aveValue【港湾・漁港】&#10;有形固定資産減価償却率"/>
        <xdr:cNvSpPr txBox="1"/>
      </xdr:nvSpPr>
      <xdr:spPr>
        <a:xfrm>
          <a:off x="1816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130191</xdr:rowOff>
    </xdr:from>
    <xdr:ext cx="405111" cy="259045"/>
    <xdr:sp macro="" textlink="">
      <xdr:nvSpPr>
        <xdr:cNvPr id="431" name="n_1mainValue【港湾・漁港】&#10;有形固定資産減価償却率"/>
        <xdr:cNvSpPr txBox="1"/>
      </xdr:nvSpPr>
      <xdr:spPr>
        <a:xfrm>
          <a:off x="35820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84472</xdr:rowOff>
    </xdr:from>
    <xdr:ext cx="405111" cy="259045"/>
    <xdr:sp macro="" textlink="">
      <xdr:nvSpPr>
        <xdr:cNvPr id="432" name="n_2mainValue【港湾・漁港】&#10;有形固定資産減価償却率"/>
        <xdr:cNvSpPr txBox="1"/>
      </xdr:nvSpPr>
      <xdr:spPr>
        <a:xfrm>
          <a:off x="2705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42563</xdr:rowOff>
    </xdr:from>
    <xdr:ext cx="405111" cy="259045"/>
    <xdr:sp macro="" textlink="">
      <xdr:nvSpPr>
        <xdr:cNvPr id="433" name="n_3mainValue【港湾・漁港】&#10;有形固定資産減価償却率"/>
        <xdr:cNvSpPr txBox="1"/>
      </xdr:nvSpPr>
      <xdr:spPr>
        <a:xfrm>
          <a:off x="1816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2557</xdr:rowOff>
    </xdr:from>
    <xdr:ext cx="405111" cy="259045"/>
    <xdr:sp macro="" textlink="">
      <xdr:nvSpPr>
        <xdr:cNvPr id="434" name="n_4mainValue【港湾・漁港】&#10;有形固定資産減価償却率"/>
        <xdr:cNvSpPr txBox="1"/>
      </xdr:nvSpPr>
      <xdr:spPr>
        <a:xfrm>
          <a:off x="927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8" name="テキスト ボックス 447"/>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4054</xdr:rowOff>
    </xdr:from>
    <xdr:to>
      <xdr:col>54</xdr:col>
      <xdr:colOff>189865</xdr:colOff>
      <xdr:row>108</xdr:row>
      <xdr:rowOff>148529</xdr:rowOff>
    </xdr:to>
    <xdr:cxnSp macro="">
      <xdr:nvCxnSpPr>
        <xdr:cNvPr id="458" name="直線コネクタ 457"/>
        <xdr:cNvCxnSpPr/>
      </xdr:nvCxnSpPr>
      <xdr:spPr>
        <a:xfrm flipV="1">
          <a:off x="10476865" y="17149054"/>
          <a:ext cx="0" cy="151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152356</xdr:rowOff>
    </xdr:from>
    <xdr:ext cx="378565" cy="259045"/>
    <xdr:sp macro="" textlink="">
      <xdr:nvSpPr>
        <xdr:cNvPr id="459" name="【港湾・漁港】&#10;一人当たり有形固定資産（償却資産）額最小値テキスト"/>
        <xdr:cNvSpPr txBox="1"/>
      </xdr:nvSpPr>
      <xdr:spPr>
        <a:xfrm>
          <a:off x="10515600" y="18668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148529</xdr:rowOff>
    </xdr:from>
    <xdr:to>
      <xdr:col>55</xdr:col>
      <xdr:colOff>88900</xdr:colOff>
      <xdr:row>108</xdr:row>
      <xdr:rowOff>148529</xdr:rowOff>
    </xdr:to>
    <xdr:cxnSp macro="">
      <xdr:nvCxnSpPr>
        <xdr:cNvPr id="460" name="直線コネクタ 459"/>
        <xdr:cNvCxnSpPr/>
      </xdr:nvCxnSpPr>
      <xdr:spPr>
        <a:xfrm>
          <a:off x="10388600" y="1866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122181</xdr:rowOff>
    </xdr:from>
    <xdr:ext cx="599010" cy="259045"/>
    <xdr:sp macro="" textlink="">
      <xdr:nvSpPr>
        <xdr:cNvPr id="461" name="【港湾・漁港】&#10;一人当たり有形固定資産（償却資産）額最大値テキスト"/>
        <xdr:cNvSpPr txBox="1"/>
      </xdr:nvSpPr>
      <xdr:spPr>
        <a:xfrm>
          <a:off x="10515600" y="169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4054</xdr:rowOff>
    </xdr:from>
    <xdr:to>
      <xdr:col>55</xdr:col>
      <xdr:colOff>88900</xdr:colOff>
      <xdr:row>100</xdr:row>
      <xdr:rowOff>4054</xdr:rowOff>
    </xdr:to>
    <xdr:cxnSp macro="">
      <xdr:nvCxnSpPr>
        <xdr:cNvPr id="462" name="直線コネクタ 461"/>
        <xdr:cNvCxnSpPr/>
      </xdr:nvCxnSpPr>
      <xdr:spPr>
        <a:xfrm>
          <a:off x="10388600" y="1714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131997</xdr:rowOff>
    </xdr:from>
    <xdr:ext cx="534377" cy="259045"/>
    <xdr:sp macro="" textlink="">
      <xdr:nvSpPr>
        <xdr:cNvPr id="463" name="【港湾・漁港】&#10;一人当たり有形固定資産（償却資産）額平均値テキスト"/>
        <xdr:cNvSpPr txBox="1"/>
      </xdr:nvSpPr>
      <xdr:spPr>
        <a:xfrm>
          <a:off x="10515600" y="1813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109120</xdr:rowOff>
    </xdr:from>
    <xdr:to>
      <xdr:col>55</xdr:col>
      <xdr:colOff>50800</xdr:colOff>
      <xdr:row>107</xdr:row>
      <xdr:rowOff>39270</xdr:rowOff>
    </xdr:to>
    <xdr:sp macro="" textlink="">
      <xdr:nvSpPr>
        <xdr:cNvPr id="464" name="フローチャート: 判断 463"/>
        <xdr:cNvSpPr/>
      </xdr:nvSpPr>
      <xdr:spPr>
        <a:xfrm>
          <a:off x="10426700" y="182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38483</xdr:rowOff>
    </xdr:from>
    <xdr:to>
      <xdr:col>50</xdr:col>
      <xdr:colOff>165100</xdr:colOff>
      <xdr:row>105</xdr:row>
      <xdr:rowOff>140083</xdr:rowOff>
    </xdr:to>
    <xdr:sp macro="" textlink="">
      <xdr:nvSpPr>
        <xdr:cNvPr id="465" name="フローチャート: 判断 464"/>
        <xdr:cNvSpPr/>
      </xdr:nvSpPr>
      <xdr:spPr>
        <a:xfrm>
          <a:off x="9588500" y="180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46196</xdr:rowOff>
    </xdr:from>
    <xdr:to>
      <xdr:col>46</xdr:col>
      <xdr:colOff>38100</xdr:colOff>
      <xdr:row>105</xdr:row>
      <xdr:rowOff>147796</xdr:rowOff>
    </xdr:to>
    <xdr:sp macro="" textlink="">
      <xdr:nvSpPr>
        <xdr:cNvPr id="466" name="フローチャート: 判断 465"/>
        <xdr:cNvSpPr/>
      </xdr:nvSpPr>
      <xdr:spPr>
        <a:xfrm>
          <a:off x="8699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96555</xdr:rowOff>
    </xdr:from>
    <xdr:to>
      <xdr:col>41</xdr:col>
      <xdr:colOff>101600</xdr:colOff>
      <xdr:row>105</xdr:row>
      <xdr:rowOff>26705</xdr:rowOff>
    </xdr:to>
    <xdr:sp macro="" textlink="">
      <xdr:nvSpPr>
        <xdr:cNvPr id="467" name="フローチャート: 判断 466"/>
        <xdr:cNvSpPr/>
      </xdr:nvSpPr>
      <xdr:spPr>
        <a:xfrm>
          <a:off x="7810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80553</xdr:rowOff>
    </xdr:from>
    <xdr:to>
      <xdr:col>55</xdr:col>
      <xdr:colOff>50800</xdr:colOff>
      <xdr:row>109</xdr:row>
      <xdr:rowOff>10703</xdr:rowOff>
    </xdr:to>
    <xdr:sp macro="" textlink="">
      <xdr:nvSpPr>
        <xdr:cNvPr id="473" name="楕円 472"/>
        <xdr:cNvSpPr/>
      </xdr:nvSpPr>
      <xdr:spPr>
        <a:xfrm>
          <a:off x="10426700" y="185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166930</xdr:rowOff>
    </xdr:from>
    <xdr:ext cx="469744" cy="259045"/>
    <xdr:sp macro="" textlink="">
      <xdr:nvSpPr>
        <xdr:cNvPr id="474" name="【港湾・漁港】&#10;一人当たり有形固定資産（償却資産）額該当値テキスト"/>
        <xdr:cNvSpPr txBox="1"/>
      </xdr:nvSpPr>
      <xdr:spPr>
        <a:xfrm>
          <a:off x="10515600" y="185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81719</xdr:rowOff>
    </xdr:from>
    <xdr:to>
      <xdr:col>50</xdr:col>
      <xdr:colOff>165100</xdr:colOff>
      <xdr:row>109</xdr:row>
      <xdr:rowOff>11869</xdr:rowOff>
    </xdr:to>
    <xdr:sp macro="" textlink="">
      <xdr:nvSpPr>
        <xdr:cNvPr id="475" name="楕円 474"/>
        <xdr:cNvSpPr/>
      </xdr:nvSpPr>
      <xdr:spPr>
        <a:xfrm>
          <a:off x="9588500" y="185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131353</xdr:rowOff>
    </xdr:from>
    <xdr:to>
      <xdr:col>55</xdr:col>
      <xdr:colOff>0</xdr:colOff>
      <xdr:row>108</xdr:row>
      <xdr:rowOff>132519</xdr:rowOff>
    </xdr:to>
    <xdr:cxnSp macro="">
      <xdr:nvCxnSpPr>
        <xdr:cNvPr id="476" name="直線コネクタ 475"/>
        <xdr:cNvCxnSpPr/>
      </xdr:nvCxnSpPr>
      <xdr:spPr>
        <a:xfrm flipV="1">
          <a:off x="9639300" y="18647953"/>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81834</xdr:rowOff>
    </xdr:from>
    <xdr:to>
      <xdr:col>46</xdr:col>
      <xdr:colOff>38100</xdr:colOff>
      <xdr:row>109</xdr:row>
      <xdr:rowOff>11984</xdr:rowOff>
    </xdr:to>
    <xdr:sp macro="" textlink="">
      <xdr:nvSpPr>
        <xdr:cNvPr id="477" name="楕円 476"/>
        <xdr:cNvSpPr/>
      </xdr:nvSpPr>
      <xdr:spPr>
        <a:xfrm>
          <a:off x="8699500" y="185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132519</xdr:rowOff>
    </xdr:from>
    <xdr:to>
      <xdr:col>50</xdr:col>
      <xdr:colOff>114300</xdr:colOff>
      <xdr:row>108</xdr:row>
      <xdr:rowOff>132634</xdr:rowOff>
    </xdr:to>
    <xdr:cxnSp macro="">
      <xdr:nvCxnSpPr>
        <xdr:cNvPr id="478" name="直線コネクタ 477"/>
        <xdr:cNvCxnSpPr/>
      </xdr:nvCxnSpPr>
      <xdr:spPr>
        <a:xfrm flipV="1">
          <a:off x="8750300" y="1864911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82184</xdr:rowOff>
    </xdr:from>
    <xdr:to>
      <xdr:col>41</xdr:col>
      <xdr:colOff>101600</xdr:colOff>
      <xdr:row>109</xdr:row>
      <xdr:rowOff>12334</xdr:rowOff>
    </xdr:to>
    <xdr:sp macro="" textlink="">
      <xdr:nvSpPr>
        <xdr:cNvPr id="479" name="楕円 478"/>
        <xdr:cNvSpPr/>
      </xdr:nvSpPr>
      <xdr:spPr>
        <a:xfrm>
          <a:off x="7810500" y="185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132634</xdr:rowOff>
    </xdr:from>
    <xdr:to>
      <xdr:col>45</xdr:col>
      <xdr:colOff>177800</xdr:colOff>
      <xdr:row>108</xdr:row>
      <xdr:rowOff>132984</xdr:rowOff>
    </xdr:to>
    <xdr:cxnSp macro="">
      <xdr:nvCxnSpPr>
        <xdr:cNvPr id="480" name="直線コネクタ 479"/>
        <xdr:cNvCxnSpPr/>
      </xdr:nvCxnSpPr>
      <xdr:spPr>
        <a:xfrm flipV="1">
          <a:off x="7861300" y="1864923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82603</xdr:rowOff>
    </xdr:from>
    <xdr:to>
      <xdr:col>36</xdr:col>
      <xdr:colOff>165100</xdr:colOff>
      <xdr:row>109</xdr:row>
      <xdr:rowOff>12753</xdr:rowOff>
    </xdr:to>
    <xdr:sp macro="" textlink="">
      <xdr:nvSpPr>
        <xdr:cNvPr id="481" name="楕円 480"/>
        <xdr:cNvSpPr/>
      </xdr:nvSpPr>
      <xdr:spPr>
        <a:xfrm>
          <a:off x="6921500" y="185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132984</xdr:rowOff>
    </xdr:from>
    <xdr:to>
      <xdr:col>41</xdr:col>
      <xdr:colOff>50800</xdr:colOff>
      <xdr:row>108</xdr:row>
      <xdr:rowOff>133403</xdr:rowOff>
    </xdr:to>
    <xdr:cxnSp macro="">
      <xdr:nvCxnSpPr>
        <xdr:cNvPr id="482" name="直線コネクタ 481"/>
        <xdr:cNvCxnSpPr/>
      </xdr:nvCxnSpPr>
      <xdr:spPr>
        <a:xfrm flipV="1">
          <a:off x="6972300" y="1864958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156610</xdr:rowOff>
    </xdr:from>
    <xdr:ext cx="534377" cy="259045"/>
    <xdr:sp macro="" textlink="">
      <xdr:nvSpPr>
        <xdr:cNvPr id="483" name="n_1aveValue【港湾・漁港】&#10;一人当たり有形固定資産（償却資産）額"/>
        <xdr:cNvSpPr txBox="1"/>
      </xdr:nvSpPr>
      <xdr:spPr>
        <a:xfrm>
          <a:off x="9359411" y="178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164323</xdr:rowOff>
    </xdr:from>
    <xdr:ext cx="534377" cy="259045"/>
    <xdr:sp macro="" textlink="">
      <xdr:nvSpPr>
        <xdr:cNvPr id="484" name="n_2aveValue【港湾・漁港】&#10;一人当たり有形固定資産（償却資産）額"/>
        <xdr:cNvSpPr txBox="1"/>
      </xdr:nvSpPr>
      <xdr:spPr>
        <a:xfrm>
          <a:off x="84831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43232</xdr:rowOff>
    </xdr:from>
    <xdr:ext cx="534377" cy="259045"/>
    <xdr:sp macro="" textlink="">
      <xdr:nvSpPr>
        <xdr:cNvPr id="485" name="n_3aveValue【港湾・漁港】&#10;一人当たり有形固定資産（償却資産）額"/>
        <xdr:cNvSpPr txBox="1"/>
      </xdr:nvSpPr>
      <xdr:spPr>
        <a:xfrm>
          <a:off x="7594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2996</xdr:rowOff>
    </xdr:from>
    <xdr:ext cx="469744" cy="259045"/>
    <xdr:sp macro="" textlink="">
      <xdr:nvSpPr>
        <xdr:cNvPr id="486" name="n_1mainValue【港湾・漁港】&#10;一人当たり有形固定資産（償却資産）額"/>
        <xdr:cNvSpPr txBox="1"/>
      </xdr:nvSpPr>
      <xdr:spPr>
        <a:xfrm>
          <a:off x="9391728" y="186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3111</xdr:rowOff>
    </xdr:from>
    <xdr:ext cx="469744" cy="259045"/>
    <xdr:sp macro="" textlink="">
      <xdr:nvSpPr>
        <xdr:cNvPr id="487" name="n_2mainValue【港湾・漁港】&#10;一人当たり有形固定資産（償却資産）額"/>
        <xdr:cNvSpPr txBox="1"/>
      </xdr:nvSpPr>
      <xdr:spPr>
        <a:xfrm>
          <a:off x="8515428" y="186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3461</xdr:rowOff>
    </xdr:from>
    <xdr:ext cx="469744" cy="259045"/>
    <xdr:sp macro="" textlink="">
      <xdr:nvSpPr>
        <xdr:cNvPr id="488" name="n_3mainValue【港湾・漁港】&#10;一人当たり有形固定資産（償却資産）額"/>
        <xdr:cNvSpPr txBox="1"/>
      </xdr:nvSpPr>
      <xdr:spPr>
        <a:xfrm>
          <a:off x="7626428" y="186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29280</xdr:rowOff>
    </xdr:from>
    <xdr:ext cx="469744" cy="259045"/>
    <xdr:sp macro="" textlink="">
      <xdr:nvSpPr>
        <xdr:cNvPr id="489" name="n_4mainValue【港湾・漁港】&#10;一人当たり有形固定資産（償却資産）額"/>
        <xdr:cNvSpPr txBox="1"/>
      </xdr:nvSpPr>
      <xdr:spPr>
        <a:xfrm>
          <a:off x="6737428" y="1837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512" name="直線コネクタ 511"/>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513"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514" name="直線コネクタ 513"/>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515"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516" name="直線コネクタ 515"/>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517"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518" name="フローチャート: 判断 517"/>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520" name="フローチャート: 判断 519"/>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1" name="フローチャート: 判断 520"/>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48260</xdr:rowOff>
    </xdr:from>
    <xdr:to>
      <xdr:col>67</xdr:col>
      <xdr:colOff>101600</xdr:colOff>
      <xdr:row>38</xdr:row>
      <xdr:rowOff>149860</xdr:rowOff>
    </xdr:to>
    <xdr:sp macro="" textlink="">
      <xdr:nvSpPr>
        <xdr:cNvPr id="522" name="フローチャート: 判断 521"/>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112268</xdr:rowOff>
    </xdr:from>
    <xdr:to>
      <xdr:col>85</xdr:col>
      <xdr:colOff>177800</xdr:colOff>
      <xdr:row>40</xdr:row>
      <xdr:rowOff>42418</xdr:rowOff>
    </xdr:to>
    <xdr:sp macro="" textlink="">
      <xdr:nvSpPr>
        <xdr:cNvPr id="528" name="楕円 527"/>
        <xdr:cNvSpPr/>
      </xdr:nvSpPr>
      <xdr:spPr>
        <a:xfrm>
          <a:off x="16268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90695</xdr:rowOff>
    </xdr:from>
    <xdr:ext cx="405111" cy="259045"/>
    <xdr:sp macro="" textlink="">
      <xdr:nvSpPr>
        <xdr:cNvPr id="529" name="【認定こども園・幼稚園・保育所】&#10;有形固定資産減価償却率該当値テキスト"/>
        <xdr:cNvSpPr txBox="1"/>
      </xdr:nvSpPr>
      <xdr:spPr>
        <a:xfrm>
          <a:off x="16357600"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121412</xdr:rowOff>
    </xdr:from>
    <xdr:to>
      <xdr:col>81</xdr:col>
      <xdr:colOff>101600</xdr:colOff>
      <xdr:row>40</xdr:row>
      <xdr:rowOff>51562</xdr:rowOff>
    </xdr:to>
    <xdr:sp macro="" textlink="">
      <xdr:nvSpPr>
        <xdr:cNvPr id="530" name="楕円 529"/>
        <xdr:cNvSpPr/>
      </xdr:nvSpPr>
      <xdr:spPr>
        <a:xfrm>
          <a:off x="15430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163068</xdr:rowOff>
    </xdr:from>
    <xdr:to>
      <xdr:col>85</xdr:col>
      <xdr:colOff>127000</xdr:colOff>
      <xdr:row>40</xdr:row>
      <xdr:rowOff>762</xdr:rowOff>
    </xdr:to>
    <xdr:cxnSp macro="">
      <xdr:nvCxnSpPr>
        <xdr:cNvPr id="531" name="直線コネクタ 530"/>
        <xdr:cNvCxnSpPr/>
      </xdr:nvCxnSpPr>
      <xdr:spPr>
        <a:xfrm flipV="1">
          <a:off x="15481300" y="684961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2" name="楕円 53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762</xdr:rowOff>
    </xdr:to>
    <xdr:cxnSp macro="">
      <xdr:nvCxnSpPr>
        <xdr:cNvPr id="533" name="直線コネクタ 532"/>
        <xdr:cNvCxnSpPr/>
      </xdr:nvCxnSpPr>
      <xdr:spPr>
        <a:xfrm>
          <a:off x="14592300" y="68199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52832</xdr:rowOff>
    </xdr:from>
    <xdr:to>
      <xdr:col>72</xdr:col>
      <xdr:colOff>38100</xdr:colOff>
      <xdr:row>39</xdr:row>
      <xdr:rowOff>154432</xdr:rowOff>
    </xdr:to>
    <xdr:sp macro="" textlink="">
      <xdr:nvSpPr>
        <xdr:cNvPr id="534" name="楕円 533"/>
        <xdr:cNvSpPr/>
      </xdr:nvSpPr>
      <xdr:spPr>
        <a:xfrm>
          <a:off x="13652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103632</xdr:rowOff>
    </xdr:from>
    <xdr:to>
      <xdr:col>76</xdr:col>
      <xdr:colOff>114300</xdr:colOff>
      <xdr:row>39</xdr:row>
      <xdr:rowOff>133350</xdr:rowOff>
    </xdr:to>
    <xdr:cxnSp macro="">
      <xdr:nvCxnSpPr>
        <xdr:cNvPr id="535" name="直線コネクタ 534"/>
        <xdr:cNvCxnSpPr/>
      </xdr:nvCxnSpPr>
      <xdr:spPr>
        <a:xfrm>
          <a:off x="13703300" y="67901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536" name="楕円 535"/>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64770</xdr:rowOff>
    </xdr:from>
    <xdr:to>
      <xdr:col>71</xdr:col>
      <xdr:colOff>177800</xdr:colOff>
      <xdr:row>39</xdr:row>
      <xdr:rowOff>103632</xdr:rowOff>
    </xdr:to>
    <xdr:cxnSp macro="">
      <xdr:nvCxnSpPr>
        <xdr:cNvPr id="537" name="直線コネクタ 536"/>
        <xdr:cNvCxnSpPr/>
      </xdr:nvCxnSpPr>
      <xdr:spPr>
        <a:xfrm>
          <a:off x="12814300" y="67513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538"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539"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0"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166387</xdr:rowOff>
    </xdr:from>
    <xdr:ext cx="405111" cy="259045"/>
    <xdr:sp macro="" textlink="">
      <xdr:nvSpPr>
        <xdr:cNvPr id="541" name="n_4aveValue【認定こども園・幼稚園・保育所】&#10;有形固定資産減価償却率"/>
        <xdr:cNvSpPr txBox="1"/>
      </xdr:nvSpPr>
      <xdr:spPr>
        <a:xfrm>
          <a:off x="12611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42689</xdr:rowOff>
    </xdr:from>
    <xdr:ext cx="405111" cy="259045"/>
    <xdr:sp macro="" textlink="">
      <xdr:nvSpPr>
        <xdr:cNvPr id="542" name="n_1mainValue【認定こども園・幼稚園・保育所】&#10;有形固定資産減価償却率"/>
        <xdr:cNvSpPr txBox="1"/>
      </xdr:nvSpPr>
      <xdr:spPr>
        <a:xfrm>
          <a:off x="152660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3" name="n_2mainValue【認定こども園・幼稚園・保育所】&#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145559</xdr:rowOff>
    </xdr:from>
    <xdr:ext cx="405111" cy="259045"/>
    <xdr:sp macro="" textlink="">
      <xdr:nvSpPr>
        <xdr:cNvPr id="544" name="n_3mainValue【認定こども園・幼稚園・保育所】&#10;有形固定資産減価償却率"/>
        <xdr:cNvSpPr txBox="1"/>
      </xdr:nvSpPr>
      <xdr:spPr>
        <a:xfrm>
          <a:off x="13500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5" name="n_4mainValue【認定こども園・幼稚園・保育所】&#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56" name="テキスト ボックス 55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570" name="直線コネクタ 569"/>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571"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72" name="直線コネクタ 571"/>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573"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74" name="直線コネクタ 573"/>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5"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6" name="フローチャート: 判断 575"/>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577" name="フローチャート: 判断 576"/>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578" name="フローチャート: 判断 577"/>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79" name="フローチャート: 判断 57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158750</xdr:rowOff>
    </xdr:from>
    <xdr:to>
      <xdr:col>98</xdr:col>
      <xdr:colOff>38100</xdr:colOff>
      <xdr:row>42</xdr:row>
      <xdr:rowOff>88900</xdr:rowOff>
    </xdr:to>
    <xdr:sp macro="" textlink="">
      <xdr:nvSpPr>
        <xdr:cNvPr id="580" name="フローチャート: 判断 579"/>
        <xdr:cNvSpPr/>
      </xdr:nvSpPr>
      <xdr:spPr>
        <a:xfrm>
          <a:off x="18605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67310</xdr:rowOff>
    </xdr:from>
    <xdr:to>
      <xdr:col>116</xdr:col>
      <xdr:colOff>114300</xdr:colOff>
      <xdr:row>37</xdr:row>
      <xdr:rowOff>168910</xdr:rowOff>
    </xdr:to>
    <xdr:sp macro="" textlink="">
      <xdr:nvSpPr>
        <xdr:cNvPr id="586" name="楕円 585"/>
        <xdr:cNvSpPr/>
      </xdr:nvSpPr>
      <xdr:spPr>
        <a:xfrm>
          <a:off x="22110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90187</xdr:rowOff>
    </xdr:from>
    <xdr:ext cx="469744" cy="259045"/>
    <xdr:sp macro="" textlink="">
      <xdr:nvSpPr>
        <xdr:cNvPr id="587" name="【認定こども園・幼稚園・保育所】&#10;一人当たり面積該当値テキスト"/>
        <xdr:cNvSpPr txBox="1"/>
      </xdr:nvSpPr>
      <xdr:spPr>
        <a:xfrm>
          <a:off x="22199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588" name="楕円 587"/>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125730</xdr:rowOff>
    </xdr:to>
    <xdr:cxnSp macro="">
      <xdr:nvCxnSpPr>
        <xdr:cNvPr id="589" name="直線コネクタ 588"/>
        <xdr:cNvCxnSpPr/>
      </xdr:nvCxnSpPr>
      <xdr:spPr>
        <a:xfrm flipV="1">
          <a:off x="21323300" y="6461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590" name="楕円 589"/>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125730</xdr:rowOff>
    </xdr:to>
    <xdr:cxnSp macro="">
      <xdr:nvCxnSpPr>
        <xdr:cNvPr id="591" name="直線コネクタ 590"/>
        <xdr:cNvCxnSpPr/>
      </xdr:nvCxnSpPr>
      <xdr:spPr>
        <a:xfrm>
          <a:off x="20434300" y="646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592" name="楕円 591"/>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125730</xdr:rowOff>
    </xdr:to>
    <xdr:cxnSp macro="">
      <xdr:nvCxnSpPr>
        <xdr:cNvPr id="593" name="直線コネクタ 592"/>
        <xdr:cNvCxnSpPr/>
      </xdr:nvCxnSpPr>
      <xdr:spPr>
        <a:xfrm>
          <a:off x="19545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74930</xdr:rowOff>
    </xdr:from>
    <xdr:to>
      <xdr:col>98</xdr:col>
      <xdr:colOff>38100</xdr:colOff>
      <xdr:row>38</xdr:row>
      <xdr:rowOff>5080</xdr:rowOff>
    </xdr:to>
    <xdr:sp macro="" textlink="">
      <xdr:nvSpPr>
        <xdr:cNvPr id="594" name="楕円 593"/>
        <xdr:cNvSpPr/>
      </xdr:nvSpPr>
      <xdr:spPr>
        <a:xfrm>
          <a:off x="18605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118110</xdr:rowOff>
    </xdr:from>
    <xdr:to>
      <xdr:col>102</xdr:col>
      <xdr:colOff>114300</xdr:colOff>
      <xdr:row>37</xdr:row>
      <xdr:rowOff>125730</xdr:rowOff>
    </xdr:to>
    <xdr:cxnSp macro="">
      <xdr:nvCxnSpPr>
        <xdr:cNvPr id="595" name="直線コネクタ 594"/>
        <xdr:cNvCxnSpPr/>
      </xdr:nvCxnSpPr>
      <xdr:spPr>
        <a:xfrm flipV="1">
          <a:off x="18656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596" name="n_1aveValue【認定こども園・幼稚園・保育所】&#10;一人当たり面積"/>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597" name="n_2aveValue【認定こども園・幼稚園・保育所】&#10;一人当たり面積"/>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98"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80027</xdr:rowOff>
    </xdr:from>
    <xdr:ext cx="469744" cy="259045"/>
    <xdr:sp macro="" textlink="">
      <xdr:nvSpPr>
        <xdr:cNvPr id="599" name="n_4aveValue【認定こども園・幼稚園・保育所】&#10;一人当たり面積"/>
        <xdr:cNvSpPr txBox="1"/>
      </xdr:nvSpPr>
      <xdr:spPr>
        <a:xfrm>
          <a:off x="18421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600" name="n_1mainValue【認定こども園・幼稚園・保育所】&#10;一人当たり面積"/>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601" name="n_2mainValue【認定こども園・幼稚園・保育所】&#10;一人当たり面積"/>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160037</xdr:rowOff>
    </xdr:from>
    <xdr:ext cx="469744" cy="259045"/>
    <xdr:sp macro="" textlink="">
      <xdr:nvSpPr>
        <xdr:cNvPr id="602" name="n_3mainValue【認定こども園・幼稚園・保育所】&#10;一人当たり面積"/>
        <xdr:cNvSpPr txBox="1"/>
      </xdr:nvSpPr>
      <xdr:spPr>
        <a:xfrm>
          <a:off x="193104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603" name="n_4main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626" name="直線コネクタ 625"/>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627"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628" name="直線コネクタ 627"/>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629"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630" name="直線コネクタ 629"/>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631" name="【学校施設】&#10;有形固定資産減価償却率平均値テキスト"/>
        <xdr:cNvSpPr txBox="1"/>
      </xdr:nvSpPr>
      <xdr:spPr>
        <a:xfrm>
          <a:off x="163576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632" name="フローチャート: 判断 631"/>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33" name="フローチャート: 判断 632"/>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4" name="フローチャート: 判断 63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5" name="フローチャート: 判断 63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70358</xdr:rowOff>
    </xdr:from>
    <xdr:to>
      <xdr:col>67</xdr:col>
      <xdr:colOff>101600</xdr:colOff>
      <xdr:row>58</xdr:row>
      <xdr:rowOff>508</xdr:rowOff>
    </xdr:to>
    <xdr:sp macro="" textlink="">
      <xdr:nvSpPr>
        <xdr:cNvPr id="636" name="フローチャート: 判断 635"/>
        <xdr:cNvSpPr/>
      </xdr:nvSpPr>
      <xdr:spPr>
        <a:xfrm>
          <a:off x="12763500" y="98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642" name="楕円 641"/>
        <xdr:cNvSpPr/>
      </xdr:nvSpPr>
      <xdr:spPr>
        <a:xfrm>
          <a:off x="16268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77233</xdr:rowOff>
    </xdr:from>
    <xdr:ext cx="405111" cy="259045"/>
    <xdr:sp macro="" textlink="">
      <xdr:nvSpPr>
        <xdr:cNvPr id="643" name="【学校施設】&#10;有形固定資産減価償却率該当値テキスト"/>
        <xdr:cNvSpPr txBox="1"/>
      </xdr:nvSpPr>
      <xdr:spPr>
        <a:xfrm>
          <a:off x="16357600" y="984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36068</xdr:rowOff>
    </xdr:from>
    <xdr:to>
      <xdr:col>81</xdr:col>
      <xdr:colOff>101600</xdr:colOff>
      <xdr:row>58</xdr:row>
      <xdr:rowOff>137668</xdr:rowOff>
    </xdr:to>
    <xdr:sp macro="" textlink="">
      <xdr:nvSpPr>
        <xdr:cNvPr id="644" name="楕円 643"/>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105156</xdr:rowOff>
    </xdr:to>
    <xdr:cxnSp macro="">
      <xdr:nvCxnSpPr>
        <xdr:cNvPr id="645" name="直線コネクタ 644"/>
        <xdr:cNvCxnSpPr/>
      </xdr:nvCxnSpPr>
      <xdr:spPr>
        <a:xfrm>
          <a:off x="15481300" y="100309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26924</xdr:rowOff>
    </xdr:from>
    <xdr:to>
      <xdr:col>76</xdr:col>
      <xdr:colOff>165100</xdr:colOff>
      <xdr:row>58</xdr:row>
      <xdr:rowOff>128524</xdr:rowOff>
    </xdr:to>
    <xdr:sp macro="" textlink="">
      <xdr:nvSpPr>
        <xdr:cNvPr id="646" name="楕円 645"/>
        <xdr:cNvSpPr/>
      </xdr:nvSpPr>
      <xdr:spPr>
        <a:xfrm>
          <a:off x="14541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77724</xdr:rowOff>
    </xdr:from>
    <xdr:to>
      <xdr:col>81</xdr:col>
      <xdr:colOff>50800</xdr:colOff>
      <xdr:row>58</xdr:row>
      <xdr:rowOff>86868</xdr:rowOff>
    </xdr:to>
    <xdr:cxnSp macro="">
      <xdr:nvCxnSpPr>
        <xdr:cNvPr id="647" name="直線コネクタ 646"/>
        <xdr:cNvCxnSpPr/>
      </xdr:nvCxnSpPr>
      <xdr:spPr>
        <a:xfrm>
          <a:off x="14592300" y="1002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161798</xdr:rowOff>
    </xdr:from>
    <xdr:to>
      <xdr:col>72</xdr:col>
      <xdr:colOff>38100</xdr:colOff>
      <xdr:row>58</xdr:row>
      <xdr:rowOff>91948</xdr:rowOff>
    </xdr:to>
    <xdr:sp macro="" textlink="">
      <xdr:nvSpPr>
        <xdr:cNvPr id="648" name="楕円 647"/>
        <xdr:cNvSpPr/>
      </xdr:nvSpPr>
      <xdr:spPr>
        <a:xfrm>
          <a:off x="13652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41148</xdr:rowOff>
    </xdr:from>
    <xdr:to>
      <xdr:col>76</xdr:col>
      <xdr:colOff>114300</xdr:colOff>
      <xdr:row>58</xdr:row>
      <xdr:rowOff>77724</xdr:rowOff>
    </xdr:to>
    <xdr:cxnSp macro="">
      <xdr:nvCxnSpPr>
        <xdr:cNvPr id="649" name="直線コネクタ 648"/>
        <xdr:cNvCxnSpPr/>
      </xdr:nvCxnSpPr>
      <xdr:spPr>
        <a:xfrm>
          <a:off x="13703300" y="9985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50" name="楕円 649"/>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41148</xdr:rowOff>
    </xdr:from>
    <xdr:to>
      <xdr:col>71</xdr:col>
      <xdr:colOff>177800</xdr:colOff>
      <xdr:row>58</xdr:row>
      <xdr:rowOff>68580</xdr:rowOff>
    </xdr:to>
    <xdr:cxnSp macro="">
      <xdr:nvCxnSpPr>
        <xdr:cNvPr id="651" name="直線コネクタ 650"/>
        <xdr:cNvCxnSpPr/>
      </xdr:nvCxnSpPr>
      <xdr:spPr>
        <a:xfrm flipV="1">
          <a:off x="12814300" y="9985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652" name="n_1aveValue【学校施設】&#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53"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54"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17035</xdr:rowOff>
    </xdr:from>
    <xdr:ext cx="405111" cy="259045"/>
    <xdr:sp macro="" textlink="">
      <xdr:nvSpPr>
        <xdr:cNvPr id="655" name="n_4aveValue【学校施設】&#10;有形固定資産減価償却率"/>
        <xdr:cNvSpPr txBox="1"/>
      </xdr:nvSpPr>
      <xdr:spPr>
        <a:xfrm>
          <a:off x="12611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154195</xdr:rowOff>
    </xdr:from>
    <xdr:ext cx="405111" cy="259045"/>
    <xdr:sp macro="" textlink="">
      <xdr:nvSpPr>
        <xdr:cNvPr id="656" name="n_1mainValue【学校施設】&#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657" name="n_2mainValue【学校施設】&#10;有形固定資産減価償却率"/>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108475</xdr:rowOff>
    </xdr:from>
    <xdr:ext cx="405111" cy="259045"/>
    <xdr:sp macro="" textlink="">
      <xdr:nvSpPr>
        <xdr:cNvPr id="658" name="n_3mainValue【学校施設】&#10;有形固定資産減価償却率"/>
        <xdr:cNvSpPr txBox="1"/>
      </xdr:nvSpPr>
      <xdr:spPr>
        <a:xfrm>
          <a:off x="13500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110507</xdr:rowOff>
    </xdr:from>
    <xdr:ext cx="405111" cy="259045"/>
    <xdr:sp macro="" textlink="">
      <xdr:nvSpPr>
        <xdr:cNvPr id="659" name="n_4mainValue【学校施設】&#10;有形固定資産減価償却率"/>
        <xdr:cNvSpPr txBox="1"/>
      </xdr:nvSpPr>
      <xdr:spPr>
        <a:xfrm>
          <a:off x="12611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1" name="直線コネクタ 67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2" name="テキスト ボックス 67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3" name="直線コネクタ 67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4" name="テキスト ボックス 67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5" name="直線コネクタ 67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6" name="テキスト ボックス 67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79" name="直線コネクタ 67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0" name="テキスト ボックス 67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1" name="直線コネクタ 68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2" name="テキスト ボックス 68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3" name="直線コネクタ 68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4" name="テキスト ボックス 68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688" name="直線コネクタ 687"/>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89"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90" name="直線コネクタ 689"/>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91"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92" name="直線コネクタ 691"/>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693"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94" name="フローチャート: 判断 693"/>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95" name="フローチャート: 判断 694"/>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96" name="フローチャート: 判断 695"/>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97" name="フローチャート: 判断 696"/>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92075</xdr:rowOff>
    </xdr:from>
    <xdr:to>
      <xdr:col>98</xdr:col>
      <xdr:colOff>38100</xdr:colOff>
      <xdr:row>63</xdr:row>
      <xdr:rowOff>22225</xdr:rowOff>
    </xdr:to>
    <xdr:sp macro="" textlink="">
      <xdr:nvSpPr>
        <xdr:cNvPr id="698" name="フローチャート: 判断 697"/>
        <xdr:cNvSpPr/>
      </xdr:nvSpPr>
      <xdr:spPr>
        <a:xfrm>
          <a:off x="18605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127794</xdr:rowOff>
    </xdr:from>
    <xdr:to>
      <xdr:col>116</xdr:col>
      <xdr:colOff>114300</xdr:colOff>
      <xdr:row>59</xdr:row>
      <xdr:rowOff>57944</xdr:rowOff>
    </xdr:to>
    <xdr:sp macro="" textlink="">
      <xdr:nvSpPr>
        <xdr:cNvPr id="704" name="楕円 703"/>
        <xdr:cNvSpPr/>
      </xdr:nvSpPr>
      <xdr:spPr>
        <a:xfrm>
          <a:off x="22110700" y="10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150671</xdr:rowOff>
    </xdr:from>
    <xdr:ext cx="469744" cy="259045"/>
    <xdr:sp macro="" textlink="">
      <xdr:nvSpPr>
        <xdr:cNvPr id="705" name="【学校施設】&#10;一人当たり面積該当値テキスト"/>
        <xdr:cNvSpPr txBox="1"/>
      </xdr:nvSpPr>
      <xdr:spPr>
        <a:xfrm>
          <a:off x="22199600" y="99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157797</xdr:rowOff>
    </xdr:from>
    <xdr:to>
      <xdr:col>112</xdr:col>
      <xdr:colOff>38100</xdr:colOff>
      <xdr:row>59</xdr:row>
      <xdr:rowOff>87947</xdr:rowOff>
    </xdr:to>
    <xdr:sp macro="" textlink="">
      <xdr:nvSpPr>
        <xdr:cNvPr id="706" name="楕円 705"/>
        <xdr:cNvSpPr/>
      </xdr:nvSpPr>
      <xdr:spPr>
        <a:xfrm>
          <a:off x="21272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7144</xdr:rowOff>
    </xdr:from>
    <xdr:to>
      <xdr:col>116</xdr:col>
      <xdr:colOff>63500</xdr:colOff>
      <xdr:row>59</xdr:row>
      <xdr:rowOff>37147</xdr:rowOff>
    </xdr:to>
    <xdr:cxnSp macro="">
      <xdr:nvCxnSpPr>
        <xdr:cNvPr id="707" name="直線コネクタ 706"/>
        <xdr:cNvCxnSpPr/>
      </xdr:nvCxnSpPr>
      <xdr:spPr>
        <a:xfrm flipV="1">
          <a:off x="21323300" y="10122694"/>
          <a:ext cx="8382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169228</xdr:rowOff>
    </xdr:from>
    <xdr:to>
      <xdr:col>107</xdr:col>
      <xdr:colOff>101600</xdr:colOff>
      <xdr:row>59</xdr:row>
      <xdr:rowOff>99378</xdr:rowOff>
    </xdr:to>
    <xdr:sp macro="" textlink="">
      <xdr:nvSpPr>
        <xdr:cNvPr id="708" name="楕円 707"/>
        <xdr:cNvSpPr/>
      </xdr:nvSpPr>
      <xdr:spPr>
        <a:xfrm>
          <a:off x="20383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37147</xdr:rowOff>
    </xdr:from>
    <xdr:to>
      <xdr:col>111</xdr:col>
      <xdr:colOff>177800</xdr:colOff>
      <xdr:row>59</xdr:row>
      <xdr:rowOff>48578</xdr:rowOff>
    </xdr:to>
    <xdr:cxnSp macro="">
      <xdr:nvCxnSpPr>
        <xdr:cNvPr id="709" name="直線コネクタ 708"/>
        <xdr:cNvCxnSpPr/>
      </xdr:nvCxnSpPr>
      <xdr:spPr>
        <a:xfrm flipV="1">
          <a:off x="20434300" y="101526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16351</xdr:rowOff>
    </xdr:from>
    <xdr:to>
      <xdr:col>102</xdr:col>
      <xdr:colOff>165100</xdr:colOff>
      <xdr:row>59</xdr:row>
      <xdr:rowOff>117951</xdr:rowOff>
    </xdr:to>
    <xdr:sp macro="" textlink="">
      <xdr:nvSpPr>
        <xdr:cNvPr id="710" name="楕円 709"/>
        <xdr:cNvSpPr/>
      </xdr:nvSpPr>
      <xdr:spPr>
        <a:xfrm>
          <a:off x="194945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48578</xdr:rowOff>
    </xdr:from>
    <xdr:to>
      <xdr:col>107</xdr:col>
      <xdr:colOff>50800</xdr:colOff>
      <xdr:row>59</xdr:row>
      <xdr:rowOff>67151</xdr:rowOff>
    </xdr:to>
    <xdr:cxnSp macro="">
      <xdr:nvCxnSpPr>
        <xdr:cNvPr id="711" name="直線コネクタ 710"/>
        <xdr:cNvCxnSpPr/>
      </xdr:nvCxnSpPr>
      <xdr:spPr>
        <a:xfrm flipV="1">
          <a:off x="19545300" y="10164128"/>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46355</xdr:rowOff>
    </xdr:from>
    <xdr:to>
      <xdr:col>98</xdr:col>
      <xdr:colOff>38100</xdr:colOff>
      <xdr:row>59</xdr:row>
      <xdr:rowOff>147955</xdr:rowOff>
    </xdr:to>
    <xdr:sp macro="" textlink="">
      <xdr:nvSpPr>
        <xdr:cNvPr id="712" name="楕円 711"/>
        <xdr:cNvSpPr/>
      </xdr:nvSpPr>
      <xdr:spPr>
        <a:xfrm>
          <a:off x="18605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67151</xdr:rowOff>
    </xdr:from>
    <xdr:to>
      <xdr:col>102</xdr:col>
      <xdr:colOff>114300</xdr:colOff>
      <xdr:row>59</xdr:row>
      <xdr:rowOff>97155</xdr:rowOff>
    </xdr:to>
    <xdr:cxnSp macro="">
      <xdr:nvCxnSpPr>
        <xdr:cNvPr id="713" name="直線コネクタ 712"/>
        <xdr:cNvCxnSpPr/>
      </xdr:nvCxnSpPr>
      <xdr:spPr>
        <a:xfrm flipV="1">
          <a:off x="18656300" y="10182701"/>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714"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715"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716"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13352</xdr:rowOff>
    </xdr:from>
    <xdr:ext cx="469744" cy="259045"/>
    <xdr:sp macro="" textlink="">
      <xdr:nvSpPr>
        <xdr:cNvPr id="717" name="n_4aveValue【学校施設】&#10;一人当たり面積"/>
        <xdr:cNvSpPr txBox="1"/>
      </xdr:nvSpPr>
      <xdr:spPr>
        <a:xfrm>
          <a:off x="18421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104474</xdr:rowOff>
    </xdr:from>
    <xdr:ext cx="469744" cy="259045"/>
    <xdr:sp macro="" textlink="">
      <xdr:nvSpPr>
        <xdr:cNvPr id="718" name="n_1mainValue【学校施設】&#10;一人当たり面積"/>
        <xdr:cNvSpPr txBox="1"/>
      </xdr:nvSpPr>
      <xdr:spPr>
        <a:xfrm>
          <a:off x="21075727" y="98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115905</xdr:rowOff>
    </xdr:from>
    <xdr:ext cx="469744" cy="259045"/>
    <xdr:sp macro="" textlink="">
      <xdr:nvSpPr>
        <xdr:cNvPr id="719" name="n_2mainValue【学校施設】&#10;一人当たり面積"/>
        <xdr:cNvSpPr txBox="1"/>
      </xdr:nvSpPr>
      <xdr:spPr>
        <a:xfrm>
          <a:off x="201994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134478</xdr:rowOff>
    </xdr:from>
    <xdr:ext cx="469744" cy="259045"/>
    <xdr:sp macro="" textlink="">
      <xdr:nvSpPr>
        <xdr:cNvPr id="720" name="n_3mainValue【学校施設】&#10;一人当たり面積"/>
        <xdr:cNvSpPr txBox="1"/>
      </xdr:nvSpPr>
      <xdr:spPr>
        <a:xfrm>
          <a:off x="19310427" y="99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164482</xdr:rowOff>
    </xdr:from>
    <xdr:ext cx="469744" cy="259045"/>
    <xdr:sp macro="" textlink="">
      <xdr:nvSpPr>
        <xdr:cNvPr id="721" name="n_4mainValue【学校施設】&#10;一人当たり面積"/>
        <xdr:cNvSpPr txBox="1"/>
      </xdr:nvSpPr>
      <xdr:spPr>
        <a:xfrm>
          <a:off x="18421427" y="99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3" name="直線コネクタ 7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4" name="テキスト ボックス 733"/>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5" name="直線コネクタ 7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6" name="テキスト ボックス 7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7" name="直線コネクタ 7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8" name="テキスト ボックス 7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9" name="直線コネクタ 7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0" name="テキスト ボックス 7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744" name="直線コネクタ 743"/>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5"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6" name="直線コネクタ 745"/>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47"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48" name="直線コネクタ 747"/>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133621</xdr:rowOff>
    </xdr:from>
    <xdr:ext cx="405111" cy="259045"/>
    <xdr:sp macro="" textlink="">
      <xdr:nvSpPr>
        <xdr:cNvPr id="749" name="【児童館】&#10;有形固定資産減価償却率平均値テキスト"/>
        <xdr:cNvSpPr txBox="1"/>
      </xdr:nvSpPr>
      <xdr:spPr>
        <a:xfrm>
          <a:off x="16357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750" name="フローチャート: 判断 749"/>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751" name="フローチャート: 判断 750"/>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752" name="フローチャート: 判断 751"/>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753" name="フローチャート: 判断 752"/>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99313</xdr:rowOff>
    </xdr:from>
    <xdr:to>
      <xdr:col>67</xdr:col>
      <xdr:colOff>101600</xdr:colOff>
      <xdr:row>78</xdr:row>
      <xdr:rowOff>29463</xdr:rowOff>
    </xdr:to>
    <xdr:sp macro="" textlink="">
      <xdr:nvSpPr>
        <xdr:cNvPr id="754" name="フローチャート: 判断 753"/>
        <xdr:cNvSpPr/>
      </xdr:nvSpPr>
      <xdr:spPr>
        <a:xfrm>
          <a:off x="12763500" y="1330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60" name="楕円 759"/>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761" name="【児童館】&#10;有形固定資産減価償却率該当値テキスト"/>
        <xdr:cNvSpPr txBox="1"/>
      </xdr:nvSpPr>
      <xdr:spPr>
        <a:xfrm>
          <a:off x="16357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62" name="楕円 761"/>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763" name="直線コネクタ 762"/>
        <xdr:cNvCxnSpPr/>
      </xdr:nvCxnSpPr>
      <xdr:spPr>
        <a:xfrm>
          <a:off x="15481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4" name="楕円 763"/>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5" name="直線コネクタ 764"/>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6" name="楕円 765"/>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7" name="直線コネクタ 766"/>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8" name="楕円 767"/>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69" name="直線コネクタ 768"/>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770"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771"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772"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45990</xdr:rowOff>
    </xdr:from>
    <xdr:ext cx="405111" cy="259045"/>
    <xdr:sp macro="" textlink="">
      <xdr:nvSpPr>
        <xdr:cNvPr id="773" name="n_4aveValue【児童館】&#10;有形固定資産減価償却率"/>
        <xdr:cNvSpPr txBox="1"/>
      </xdr:nvSpPr>
      <xdr:spPr>
        <a:xfrm>
          <a:off x="12611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74"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5"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6"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7"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1" name="直線コネクタ 800"/>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3" name="直線コネクタ 80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5" name="直線コネクタ 8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06"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7" name="フローチャート: 判断 806"/>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8" name="フローチャート: 判断 80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0" name="フローチャート: 判断 809"/>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1" name="フローチャート: 判断 810"/>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7" name="楕円 816"/>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8"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9" name="楕円 818"/>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0" name="直線コネクタ 819"/>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1" name="楕円 820"/>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2" name="直線コネクタ 821"/>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3" name="楕円 822"/>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4" name="直線コネクタ 823"/>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5" name="楕円 824"/>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6" name="直線コネクタ 825"/>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8"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29"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0"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1"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2"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3"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4"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7" name="テキスト ボックス 84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7" name="テキスト ボックス 85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861" name="直線コネクタ 860"/>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862"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863" name="直線コネクタ 862"/>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864"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865" name="直線コネクタ 864"/>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866" name="【公民館】&#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867" name="フローチャート: 判断 866"/>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868" name="フローチャート: 判断 867"/>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869" name="フローチャート: 判断 86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870" name="フローチャート: 判断 869"/>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111942</xdr:rowOff>
    </xdr:from>
    <xdr:to>
      <xdr:col>67</xdr:col>
      <xdr:colOff>101600</xdr:colOff>
      <xdr:row>102</xdr:row>
      <xdr:rowOff>42092</xdr:rowOff>
    </xdr:to>
    <xdr:sp macro="" textlink="">
      <xdr:nvSpPr>
        <xdr:cNvPr id="871" name="フローチャート: 判断 870"/>
        <xdr:cNvSpPr/>
      </xdr:nvSpPr>
      <xdr:spPr>
        <a:xfrm>
          <a:off x="12763500" y="1742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77" name="楕円 876"/>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163847</xdr:rowOff>
    </xdr:from>
    <xdr:ext cx="405111" cy="259045"/>
    <xdr:sp macro="" textlink="">
      <xdr:nvSpPr>
        <xdr:cNvPr id="878" name="【公民館】&#10;有形固定資産減価償却率該当値テキスト"/>
        <xdr:cNvSpPr txBox="1"/>
      </xdr:nvSpPr>
      <xdr:spPr>
        <a:xfrm>
          <a:off x="16357600"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79" name="楕円 878"/>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64770</xdr:rowOff>
    </xdr:to>
    <xdr:cxnSp macro="">
      <xdr:nvCxnSpPr>
        <xdr:cNvPr id="880" name="直線コネクタ 879"/>
        <xdr:cNvCxnSpPr/>
      </xdr:nvCxnSpPr>
      <xdr:spPr>
        <a:xfrm>
          <a:off x="15481300" y="1772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881" name="楕円 880"/>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64770</xdr:rowOff>
    </xdr:to>
    <xdr:cxnSp macro="">
      <xdr:nvCxnSpPr>
        <xdr:cNvPr id="882" name="直線コネクタ 881"/>
        <xdr:cNvCxnSpPr/>
      </xdr:nvCxnSpPr>
      <xdr:spPr>
        <a:xfrm>
          <a:off x="14592300" y="176653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46627</xdr:rowOff>
    </xdr:from>
    <xdr:to>
      <xdr:col>72</xdr:col>
      <xdr:colOff>38100</xdr:colOff>
      <xdr:row>103</xdr:row>
      <xdr:rowOff>148227</xdr:rowOff>
    </xdr:to>
    <xdr:sp macro="" textlink="">
      <xdr:nvSpPr>
        <xdr:cNvPr id="883" name="楕円 882"/>
        <xdr:cNvSpPr/>
      </xdr:nvSpPr>
      <xdr:spPr>
        <a:xfrm>
          <a:off x="13652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97427</xdr:rowOff>
    </xdr:to>
    <xdr:cxnSp macro="">
      <xdr:nvCxnSpPr>
        <xdr:cNvPr id="884" name="直線コネクタ 883"/>
        <xdr:cNvCxnSpPr/>
      </xdr:nvCxnSpPr>
      <xdr:spPr>
        <a:xfrm flipV="1">
          <a:off x="13703300" y="176653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xdr:rowOff>
    </xdr:from>
    <xdr:to>
      <xdr:col>67</xdr:col>
      <xdr:colOff>101600</xdr:colOff>
      <xdr:row>103</xdr:row>
      <xdr:rowOff>102507</xdr:rowOff>
    </xdr:to>
    <xdr:sp macro="" textlink="">
      <xdr:nvSpPr>
        <xdr:cNvPr id="885" name="楕円 884"/>
        <xdr:cNvSpPr/>
      </xdr:nvSpPr>
      <xdr:spPr>
        <a:xfrm>
          <a:off x="1276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103</xdr:row>
      <xdr:rowOff>97427</xdr:rowOff>
    </xdr:to>
    <xdr:cxnSp macro="">
      <xdr:nvCxnSpPr>
        <xdr:cNvPr id="886" name="直線コネクタ 885"/>
        <xdr:cNvCxnSpPr/>
      </xdr:nvCxnSpPr>
      <xdr:spPr>
        <a:xfrm>
          <a:off x="12814300" y="177110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116495</xdr:rowOff>
    </xdr:from>
    <xdr:ext cx="405111" cy="259045"/>
    <xdr:sp macro="" textlink="">
      <xdr:nvSpPr>
        <xdr:cNvPr id="887" name="n_1aveValue【公民館】&#10;有形固定資産減価償却率"/>
        <xdr:cNvSpPr txBox="1"/>
      </xdr:nvSpPr>
      <xdr:spPr>
        <a:xfrm>
          <a:off x="152660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888" name="n_2aveValue【公民館】&#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889" name="n_3aveValue【公民館】&#10;有形固定資産減価償却率"/>
        <xdr:cNvSpPr txBox="1"/>
      </xdr:nvSpPr>
      <xdr:spPr>
        <a:xfrm>
          <a:off x="13500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58619</xdr:rowOff>
    </xdr:from>
    <xdr:ext cx="405111" cy="259045"/>
    <xdr:sp macro="" textlink="">
      <xdr:nvSpPr>
        <xdr:cNvPr id="890" name="n_4aveValue【公民館】&#10;有形固定資産減価償却率"/>
        <xdr:cNvSpPr txBox="1"/>
      </xdr:nvSpPr>
      <xdr:spPr>
        <a:xfrm>
          <a:off x="12611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91" name="n_1mainValue【公民館】&#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892" name="n_2mainValue【公民館】&#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164754</xdr:rowOff>
    </xdr:from>
    <xdr:ext cx="405111" cy="259045"/>
    <xdr:sp macro="" textlink="">
      <xdr:nvSpPr>
        <xdr:cNvPr id="893" name="n_3mainValue【公民館】&#10;有形固定資産減価償却率"/>
        <xdr:cNvSpPr txBox="1"/>
      </xdr:nvSpPr>
      <xdr:spPr>
        <a:xfrm>
          <a:off x="13500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93634</xdr:rowOff>
    </xdr:from>
    <xdr:ext cx="405111" cy="259045"/>
    <xdr:sp macro="" textlink="">
      <xdr:nvSpPr>
        <xdr:cNvPr id="894" name="n_4mainValue【公民館】&#10;有形固定資産減価償却率"/>
        <xdr:cNvSpPr txBox="1"/>
      </xdr:nvSpPr>
      <xdr:spPr>
        <a:xfrm>
          <a:off x="12611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916" name="直線コネクタ 915"/>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7"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8" name="直線コネクタ 917"/>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919"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920" name="直線コネクタ 919"/>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921"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922" name="フローチャート: 判断 921"/>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3" name="フローチャート: 判断 9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924" name="フローチャート: 判断 923"/>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925" name="フローチャート: 判断 924"/>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26" name="フローチャート: 判断 925"/>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39115</xdr:rowOff>
    </xdr:from>
    <xdr:to>
      <xdr:col>116</xdr:col>
      <xdr:colOff>114300</xdr:colOff>
      <xdr:row>102</xdr:row>
      <xdr:rowOff>140715</xdr:rowOff>
    </xdr:to>
    <xdr:sp macro="" textlink="">
      <xdr:nvSpPr>
        <xdr:cNvPr id="932" name="楕円 931"/>
        <xdr:cNvSpPr/>
      </xdr:nvSpPr>
      <xdr:spPr>
        <a:xfrm>
          <a:off x="221107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61992</xdr:rowOff>
    </xdr:from>
    <xdr:ext cx="469744" cy="259045"/>
    <xdr:sp macro="" textlink="">
      <xdr:nvSpPr>
        <xdr:cNvPr id="933" name="【公民館】&#10;一人当たり面積該当値テキスト"/>
        <xdr:cNvSpPr txBox="1"/>
      </xdr:nvSpPr>
      <xdr:spPr>
        <a:xfrm>
          <a:off x="22199600" y="173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43687</xdr:rowOff>
    </xdr:from>
    <xdr:to>
      <xdr:col>112</xdr:col>
      <xdr:colOff>38100</xdr:colOff>
      <xdr:row>102</xdr:row>
      <xdr:rowOff>145287</xdr:rowOff>
    </xdr:to>
    <xdr:sp macro="" textlink="">
      <xdr:nvSpPr>
        <xdr:cNvPr id="934" name="楕円 933"/>
        <xdr:cNvSpPr/>
      </xdr:nvSpPr>
      <xdr:spPr>
        <a:xfrm>
          <a:off x="21272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89915</xdr:rowOff>
    </xdr:from>
    <xdr:to>
      <xdr:col>116</xdr:col>
      <xdr:colOff>63500</xdr:colOff>
      <xdr:row>102</xdr:row>
      <xdr:rowOff>94487</xdr:rowOff>
    </xdr:to>
    <xdr:cxnSp macro="">
      <xdr:nvCxnSpPr>
        <xdr:cNvPr id="935" name="直線コネクタ 934"/>
        <xdr:cNvCxnSpPr/>
      </xdr:nvCxnSpPr>
      <xdr:spPr>
        <a:xfrm flipV="1">
          <a:off x="21323300" y="175778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75692</xdr:rowOff>
    </xdr:from>
    <xdr:to>
      <xdr:col>107</xdr:col>
      <xdr:colOff>101600</xdr:colOff>
      <xdr:row>103</xdr:row>
      <xdr:rowOff>5842</xdr:rowOff>
    </xdr:to>
    <xdr:sp macro="" textlink="">
      <xdr:nvSpPr>
        <xdr:cNvPr id="936" name="楕円 935"/>
        <xdr:cNvSpPr/>
      </xdr:nvSpPr>
      <xdr:spPr>
        <a:xfrm>
          <a:off x="20383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94487</xdr:rowOff>
    </xdr:from>
    <xdr:to>
      <xdr:col>111</xdr:col>
      <xdr:colOff>177800</xdr:colOff>
      <xdr:row>102</xdr:row>
      <xdr:rowOff>126492</xdr:rowOff>
    </xdr:to>
    <xdr:cxnSp macro="">
      <xdr:nvCxnSpPr>
        <xdr:cNvPr id="937" name="直線コネクタ 936"/>
        <xdr:cNvCxnSpPr/>
      </xdr:nvCxnSpPr>
      <xdr:spPr>
        <a:xfrm flipV="1">
          <a:off x="20434300" y="17582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103124</xdr:rowOff>
    </xdr:from>
    <xdr:to>
      <xdr:col>102</xdr:col>
      <xdr:colOff>165100</xdr:colOff>
      <xdr:row>103</xdr:row>
      <xdr:rowOff>33274</xdr:rowOff>
    </xdr:to>
    <xdr:sp macro="" textlink="">
      <xdr:nvSpPr>
        <xdr:cNvPr id="938" name="楕円 937"/>
        <xdr:cNvSpPr/>
      </xdr:nvSpPr>
      <xdr:spPr>
        <a:xfrm>
          <a:off x="19494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126492</xdr:rowOff>
    </xdr:from>
    <xdr:to>
      <xdr:col>107</xdr:col>
      <xdr:colOff>50800</xdr:colOff>
      <xdr:row>102</xdr:row>
      <xdr:rowOff>153924</xdr:rowOff>
    </xdr:to>
    <xdr:cxnSp macro="">
      <xdr:nvCxnSpPr>
        <xdr:cNvPr id="939" name="直線コネクタ 938"/>
        <xdr:cNvCxnSpPr/>
      </xdr:nvCxnSpPr>
      <xdr:spPr>
        <a:xfrm flipV="1">
          <a:off x="19545300" y="17614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139700</xdr:rowOff>
    </xdr:from>
    <xdr:to>
      <xdr:col>98</xdr:col>
      <xdr:colOff>38100</xdr:colOff>
      <xdr:row>103</xdr:row>
      <xdr:rowOff>69850</xdr:rowOff>
    </xdr:to>
    <xdr:sp macro="" textlink="">
      <xdr:nvSpPr>
        <xdr:cNvPr id="940" name="楕円 939"/>
        <xdr:cNvSpPr/>
      </xdr:nvSpPr>
      <xdr:spPr>
        <a:xfrm>
          <a:off x="18605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153924</xdr:rowOff>
    </xdr:from>
    <xdr:to>
      <xdr:col>102</xdr:col>
      <xdr:colOff>114300</xdr:colOff>
      <xdr:row>103</xdr:row>
      <xdr:rowOff>19050</xdr:rowOff>
    </xdr:to>
    <xdr:cxnSp macro="">
      <xdr:nvCxnSpPr>
        <xdr:cNvPr id="941" name="直線コネクタ 940"/>
        <xdr:cNvCxnSpPr/>
      </xdr:nvCxnSpPr>
      <xdr:spPr>
        <a:xfrm flipV="1">
          <a:off x="18656300" y="1764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94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943" name="n_2aveValue【公民館】&#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944" name="n_3aveValue【公民館】&#10;一人当たり面積"/>
        <xdr:cNvSpPr txBox="1"/>
      </xdr:nvSpPr>
      <xdr:spPr>
        <a:xfrm>
          <a:off x="19310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945" name="n_4aveValue【公民館】&#10;一人当たり面積"/>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161814</xdr:rowOff>
    </xdr:from>
    <xdr:ext cx="469744" cy="259045"/>
    <xdr:sp macro="" textlink="">
      <xdr:nvSpPr>
        <xdr:cNvPr id="946" name="n_1mainValue【公民館】&#10;一人当たり面積"/>
        <xdr:cNvSpPr txBox="1"/>
      </xdr:nvSpPr>
      <xdr:spPr>
        <a:xfrm>
          <a:off x="210757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22369</xdr:rowOff>
    </xdr:from>
    <xdr:ext cx="469744" cy="259045"/>
    <xdr:sp macro="" textlink="">
      <xdr:nvSpPr>
        <xdr:cNvPr id="947" name="n_2mainValue【公民館】&#10;一人当たり面積"/>
        <xdr:cNvSpPr txBox="1"/>
      </xdr:nvSpPr>
      <xdr:spPr>
        <a:xfrm>
          <a:off x="20199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49801</xdr:rowOff>
    </xdr:from>
    <xdr:ext cx="469744" cy="259045"/>
    <xdr:sp macro="" textlink="">
      <xdr:nvSpPr>
        <xdr:cNvPr id="948" name="n_3mainValue【公民館】&#10;一人当たり面積"/>
        <xdr:cNvSpPr txBox="1"/>
      </xdr:nvSpPr>
      <xdr:spPr>
        <a:xfrm>
          <a:off x="19310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86377</xdr:rowOff>
    </xdr:from>
    <xdr:ext cx="469744" cy="259045"/>
    <xdr:sp macro="" textlink="">
      <xdr:nvSpPr>
        <xdr:cNvPr id="949" name="n_4mainValue【公民館】&#10;一人当たり面積"/>
        <xdr:cNvSpPr txBox="1"/>
      </xdr:nvSpPr>
      <xdr:spPr>
        <a:xfrm>
          <a:off x="18421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全国平均等と比較して特に有形固定資産減価償却率が高くなっている施設は、児童館であり、特に低くなっている施設は、港湾・漁港である。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児童館は市内に唯一存在する伊野児童館が帳簿上の耐用年数を満了していることによるもので、継続的な利用について検討中である。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年度に整備した大社水産物荷捌所が新しいため、全体の有形固定資産減価償却率を引き下げる要因となっている。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24782</xdr:rowOff>
    </xdr:from>
    <xdr:ext cx="405111" cy="259045"/>
    <xdr:sp macro="" textlink="">
      <xdr:nvSpPr>
        <xdr:cNvPr id="61" name="【図書館】&#10;有形固定資産減価償却率平均値テキスト"/>
        <xdr:cNvSpPr txBox="1"/>
      </xdr:nvSpPr>
      <xdr:spPr>
        <a:xfrm>
          <a:off x="46736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90170</xdr:rowOff>
    </xdr:from>
    <xdr:to>
      <xdr:col>6</xdr:col>
      <xdr:colOff>38100</xdr:colOff>
      <xdr:row>39</xdr:row>
      <xdr:rowOff>20320</xdr:rowOff>
    </xdr:to>
    <xdr:sp macro="" textlink="">
      <xdr:nvSpPr>
        <xdr:cNvPr id="66" name="フローチャート: 判断 65"/>
        <xdr:cNvSpPr/>
      </xdr:nvSpPr>
      <xdr:spPr>
        <a:xfrm>
          <a:off x="1079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2" name="楕円 71"/>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19702</xdr:rowOff>
    </xdr:from>
    <xdr:ext cx="405111" cy="259045"/>
    <xdr:sp macro="" textlink="">
      <xdr:nvSpPr>
        <xdr:cNvPr id="73" name="【図書館】&#10;有形固定資産減価償却率該当値テキスト"/>
        <xdr:cNvSpPr txBox="1"/>
      </xdr:nvSpPr>
      <xdr:spPr>
        <a:xfrm>
          <a:off x="4673600"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4" name="楕円 73"/>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47625</xdr:rowOff>
    </xdr:to>
    <xdr:cxnSp macro="">
      <xdr:nvCxnSpPr>
        <xdr:cNvPr id="75" name="直線コネクタ 74"/>
        <xdr:cNvCxnSpPr/>
      </xdr:nvCxnSpPr>
      <xdr:spPr>
        <a:xfrm>
          <a:off x="3797300" y="6524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6" name="楕円 75"/>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9525</xdr:rowOff>
    </xdr:to>
    <xdr:cxnSp macro="">
      <xdr:nvCxnSpPr>
        <xdr:cNvPr id="77" name="直線コネクタ 76"/>
        <xdr:cNvCxnSpPr/>
      </xdr:nvCxnSpPr>
      <xdr:spPr>
        <a:xfrm>
          <a:off x="2908300" y="648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8" name="楕円 77"/>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140970</xdr:rowOff>
    </xdr:to>
    <xdr:cxnSp macro="">
      <xdr:nvCxnSpPr>
        <xdr:cNvPr id="79" name="直線コネクタ 78"/>
        <xdr:cNvCxnSpPr/>
      </xdr:nvCxnSpPr>
      <xdr:spPr>
        <a:xfrm>
          <a:off x="2019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0" name="楕円 79"/>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104775</xdr:rowOff>
    </xdr:to>
    <xdr:cxnSp macro="">
      <xdr:nvCxnSpPr>
        <xdr:cNvPr id="81" name="直線コネクタ 80"/>
        <xdr:cNvCxnSpPr/>
      </xdr:nvCxnSpPr>
      <xdr:spPr>
        <a:xfrm>
          <a:off x="1130300" y="641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2" name="n_1aveValue【図書館】&#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3" name="n_2aveValue【図書館】&#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84" name="n_3aveValue【図書館】&#10;有形固定資産減価償却率"/>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11447</xdr:rowOff>
    </xdr:from>
    <xdr:ext cx="405111" cy="259045"/>
    <xdr:sp macro="" textlink="">
      <xdr:nvSpPr>
        <xdr:cNvPr id="85" name="n_4aveValue【図書館】&#10;有形固定資産減価償却率"/>
        <xdr:cNvSpPr txBox="1"/>
      </xdr:nvSpPr>
      <xdr:spPr>
        <a:xfrm>
          <a:off x="927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86" name="n_1mainValue【図書館】&#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7" name="n_2mainValue【図書館】&#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8" name="n_3mainValue【図書館】&#10;有形固定資産減価償却率"/>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89" name="n_4mainValue【図書館】&#10;有形固定資産減価償却率"/>
        <xdr:cNvSpPr txBox="1"/>
      </xdr:nvSpPr>
      <xdr:spPr>
        <a:xfrm>
          <a:off x="927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11" name="直線コネクタ 110"/>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2"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3" name="直線コネクタ 112"/>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4"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5" name="直線コネクタ 114"/>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6"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7" name="フローチャート: 判断 116"/>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8" name="フローチャート: 判断 117"/>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9" name="フローチャート: 判断 11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20" name="フローチャート: 判断 119"/>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1" name="フローチャート: 判断 120"/>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7" name="楕円 126"/>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24147</xdr:rowOff>
    </xdr:from>
    <xdr:ext cx="469744" cy="259045"/>
    <xdr:sp macro="" textlink="">
      <xdr:nvSpPr>
        <xdr:cNvPr id="128" name="【図書館】&#10;一人当たり面積該当値テキスト"/>
        <xdr:cNvSpPr txBox="1"/>
      </xdr:nvSpPr>
      <xdr:spPr>
        <a:xfrm>
          <a:off x="105156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9" name="楕円 128"/>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30" name="直線コネクタ 129"/>
        <xdr:cNvCxnSpPr/>
      </xdr:nvCxnSpPr>
      <xdr:spPr>
        <a:xfrm>
          <a:off x="9639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1" name="楕円 130"/>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32" name="直線コネクタ 131"/>
        <xdr:cNvCxnSpPr/>
      </xdr:nvCxnSpPr>
      <xdr:spPr>
        <a:xfrm>
          <a:off x="8750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3" name="楕円 132"/>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34" name="直線コネクタ 133"/>
        <xdr:cNvCxnSpPr/>
      </xdr:nvCxnSpPr>
      <xdr:spPr>
        <a:xfrm>
          <a:off x="7861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71120</xdr:rowOff>
    </xdr:from>
    <xdr:to>
      <xdr:col>36</xdr:col>
      <xdr:colOff>165100</xdr:colOff>
      <xdr:row>35</xdr:row>
      <xdr:rowOff>1270</xdr:rowOff>
    </xdr:to>
    <xdr:sp macro="" textlink="">
      <xdr:nvSpPr>
        <xdr:cNvPr id="135" name="楕円 134"/>
        <xdr:cNvSpPr/>
      </xdr:nvSpPr>
      <xdr:spPr>
        <a:xfrm>
          <a:off x="692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121920</xdr:rowOff>
    </xdr:to>
    <xdr:cxnSp macro="">
      <xdr:nvCxnSpPr>
        <xdr:cNvPr id="136" name="直線コネクタ 135"/>
        <xdr:cNvCxnSpPr/>
      </xdr:nvCxnSpPr>
      <xdr:spPr>
        <a:xfrm>
          <a:off x="6972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7"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38" name="n_2ave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38117</xdr:rowOff>
    </xdr:from>
    <xdr:ext cx="469744" cy="259045"/>
    <xdr:sp macro="" textlink="">
      <xdr:nvSpPr>
        <xdr:cNvPr id="139" name="n_3aveValue【図書館】&#10;一人当たり面積"/>
        <xdr:cNvSpPr txBox="1"/>
      </xdr:nvSpPr>
      <xdr:spPr>
        <a:xfrm>
          <a:off x="7626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0"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1" name="n_1mainValue【図書館】&#10;一人当たり面積"/>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2" name="n_2mainValue【図書館】&#10;一人当たり面積"/>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3" name="n_3mainValue【図書館】&#10;一人当たり面積"/>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17797</xdr:rowOff>
    </xdr:from>
    <xdr:ext cx="469744" cy="259045"/>
    <xdr:sp macro="" textlink="">
      <xdr:nvSpPr>
        <xdr:cNvPr id="144" name="n_4mainValue【図書館】&#10;一人当たり面積"/>
        <xdr:cNvSpPr txBox="1"/>
      </xdr:nvSpPr>
      <xdr:spPr>
        <a:xfrm>
          <a:off x="6737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9" name="直線コネクタ 168"/>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72"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73" name="直線コネクタ 172"/>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4"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5" name="フローチャート: 判断 17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6" name="フローチャート: 判断 17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7" name="フローチャート: 判断 176"/>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8" name="フローチャート: 判断 177"/>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9" name="フローチャート: 判断 178"/>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5" name="楕円 184"/>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86"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149225</xdr:rowOff>
    </xdr:from>
    <xdr:to>
      <xdr:col>20</xdr:col>
      <xdr:colOff>38100</xdr:colOff>
      <xdr:row>62</xdr:row>
      <xdr:rowOff>79375</xdr:rowOff>
    </xdr:to>
    <xdr:sp macro="" textlink="">
      <xdr:nvSpPr>
        <xdr:cNvPr id="187" name="楕円 186"/>
        <xdr:cNvSpPr/>
      </xdr:nvSpPr>
      <xdr:spPr>
        <a:xfrm>
          <a:off x="3746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28575</xdr:rowOff>
    </xdr:from>
    <xdr:to>
      <xdr:col>24</xdr:col>
      <xdr:colOff>63500</xdr:colOff>
      <xdr:row>62</xdr:row>
      <xdr:rowOff>53340</xdr:rowOff>
    </xdr:to>
    <xdr:cxnSp macro="">
      <xdr:nvCxnSpPr>
        <xdr:cNvPr id="188" name="直線コネクタ 187"/>
        <xdr:cNvCxnSpPr/>
      </xdr:nvCxnSpPr>
      <xdr:spPr>
        <a:xfrm>
          <a:off x="3797300" y="106584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89" name="楕円 188"/>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28575</xdr:rowOff>
    </xdr:to>
    <xdr:cxnSp macro="">
      <xdr:nvCxnSpPr>
        <xdr:cNvPr id="190" name="直線コネクタ 189"/>
        <xdr:cNvCxnSpPr/>
      </xdr:nvCxnSpPr>
      <xdr:spPr>
        <a:xfrm>
          <a:off x="2908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1" name="楕円 190"/>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5715</xdr:rowOff>
    </xdr:to>
    <xdr:cxnSp macro="">
      <xdr:nvCxnSpPr>
        <xdr:cNvPr id="192" name="直線コネクタ 191"/>
        <xdr:cNvCxnSpPr/>
      </xdr:nvCxnSpPr>
      <xdr:spPr>
        <a:xfrm>
          <a:off x="2019300" y="10608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3" name="楕円 192"/>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150495</xdr:rowOff>
    </xdr:to>
    <xdr:cxnSp macro="">
      <xdr:nvCxnSpPr>
        <xdr:cNvPr id="194" name="直線コネクタ 193"/>
        <xdr:cNvCxnSpPr/>
      </xdr:nvCxnSpPr>
      <xdr:spPr>
        <a:xfrm>
          <a:off x="1130300" y="105841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95"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6"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97"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98"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70502</xdr:rowOff>
    </xdr:from>
    <xdr:ext cx="405111" cy="259045"/>
    <xdr:sp macro="" textlink="">
      <xdr:nvSpPr>
        <xdr:cNvPr id="199" name="n_1mainValue【体育館・プール】&#10;有形固定資産減価償却率"/>
        <xdr:cNvSpPr txBox="1"/>
      </xdr:nvSpPr>
      <xdr:spPr>
        <a:xfrm>
          <a:off x="3582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0" name="n_2mainValue【体育館・プー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1"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2" name="n_4mainValue【体育館・プー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24" name="直線コネクタ 223"/>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5"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6" name="直線コネクタ 225"/>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27"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28" name="直線コネクタ 227"/>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112793</xdr:rowOff>
    </xdr:from>
    <xdr:ext cx="469744" cy="259045"/>
    <xdr:sp macro="" textlink="">
      <xdr:nvSpPr>
        <xdr:cNvPr id="229" name="【体育館・プール】&#10;一人当たり面積平均値テキスト"/>
        <xdr:cNvSpPr txBox="1"/>
      </xdr:nvSpPr>
      <xdr:spPr>
        <a:xfrm>
          <a:off x="10515600" y="1022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30" name="フローチャート: 判断 229"/>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31" name="フローチャート: 判断 230"/>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2" name="フローチャート: 判断 231"/>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33" name="フローチャート: 判断 232"/>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34" name="フローチャート: 判断 233"/>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56642</xdr:rowOff>
    </xdr:from>
    <xdr:to>
      <xdr:col>55</xdr:col>
      <xdr:colOff>50800</xdr:colOff>
      <xdr:row>59</xdr:row>
      <xdr:rowOff>158242</xdr:rowOff>
    </xdr:to>
    <xdr:sp macro="" textlink="">
      <xdr:nvSpPr>
        <xdr:cNvPr id="240" name="楕円 239"/>
        <xdr:cNvSpPr/>
      </xdr:nvSpPr>
      <xdr:spPr>
        <a:xfrm>
          <a:off x="10426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79519</xdr:rowOff>
    </xdr:from>
    <xdr:ext cx="469744" cy="259045"/>
    <xdr:sp macro="" textlink="">
      <xdr:nvSpPr>
        <xdr:cNvPr id="241" name="【体育館・プール】&#10;一人当たり面積該当値テキスト"/>
        <xdr:cNvSpPr txBox="1"/>
      </xdr:nvSpPr>
      <xdr:spPr>
        <a:xfrm>
          <a:off x="10515600"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61214</xdr:rowOff>
    </xdr:from>
    <xdr:to>
      <xdr:col>50</xdr:col>
      <xdr:colOff>165100</xdr:colOff>
      <xdr:row>59</xdr:row>
      <xdr:rowOff>162814</xdr:rowOff>
    </xdr:to>
    <xdr:sp macro="" textlink="">
      <xdr:nvSpPr>
        <xdr:cNvPr id="242" name="楕円 241"/>
        <xdr:cNvSpPr/>
      </xdr:nvSpPr>
      <xdr:spPr>
        <a:xfrm>
          <a:off x="9588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107442</xdr:rowOff>
    </xdr:from>
    <xdr:to>
      <xdr:col>55</xdr:col>
      <xdr:colOff>0</xdr:colOff>
      <xdr:row>59</xdr:row>
      <xdr:rowOff>112014</xdr:rowOff>
    </xdr:to>
    <xdr:cxnSp macro="">
      <xdr:nvCxnSpPr>
        <xdr:cNvPr id="243" name="直線コネクタ 242"/>
        <xdr:cNvCxnSpPr/>
      </xdr:nvCxnSpPr>
      <xdr:spPr>
        <a:xfrm flipV="1">
          <a:off x="9639300" y="102229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56642</xdr:rowOff>
    </xdr:from>
    <xdr:to>
      <xdr:col>46</xdr:col>
      <xdr:colOff>38100</xdr:colOff>
      <xdr:row>59</xdr:row>
      <xdr:rowOff>158242</xdr:rowOff>
    </xdr:to>
    <xdr:sp macro="" textlink="">
      <xdr:nvSpPr>
        <xdr:cNvPr id="244" name="楕円 243"/>
        <xdr:cNvSpPr/>
      </xdr:nvSpPr>
      <xdr:spPr>
        <a:xfrm>
          <a:off x="8699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107442</xdr:rowOff>
    </xdr:from>
    <xdr:to>
      <xdr:col>50</xdr:col>
      <xdr:colOff>114300</xdr:colOff>
      <xdr:row>59</xdr:row>
      <xdr:rowOff>112014</xdr:rowOff>
    </xdr:to>
    <xdr:cxnSp macro="">
      <xdr:nvCxnSpPr>
        <xdr:cNvPr id="245" name="直線コネクタ 244"/>
        <xdr:cNvCxnSpPr/>
      </xdr:nvCxnSpPr>
      <xdr:spPr>
        <a:xfrm>
          <a:off x="8750300" y="1022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56642</xdr:rowOff>
    </xdr:from>
    <xdr:to>
      <xdr:col>41</xdr:col>
      <xdr:colOff>101600</xdr:colOff>
      <xdr:row>59</xdr:row>
      <xdr:rowOff>158242</xdr:rowOff>
    </xdr:to>
    <xdr:sp macro="" textlink="">
      <xdr:nvSpPr>
        <xdr:cNvPr id="246" name="楕円 245"/>
        <xdr:cNvSpPr/>
      </xdr:nvSpPr>
      <xdr:spPr>
        <a:xfrm>
          <a:off x="7810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107442</xdr:rowOff>
    </xdr:from>
    <xdr:to>
      <xdr:col>45</xdr:col>
      <xdr:colOff>177800</xdr:colOff>
      <xdr:row>59</xdr:row>
      <xdr:rowOff>107442</xdr:rowOff>
    </xdr:to>
    <xdr:cxnSp macro="">
      <xdr:nvCxnSpPr>
        <xdr:cNvPr id="247" name="直線コネクタ 246"/>
        <xdr:cNvCxnSpPr/>
      </xdr:nvCxnSpPr>
      <xdr:spPr>
        <a:xfrm>
          <a:off x="7861300" y="10222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56642</xdr:rowOff>
    </xdr:from>
    <xdr:to>
      <xdr:col>36</xdr:col>
      <xdr:colOff>165100</xdr:colOff>
      <xdr:row>59</xdr:row>
      <xdr:rowOff>158242</xdr:rowOff>
    </xdr:to>
    <xdr:sp macro="" textlink="">
      <xdr:nvSpPr>
        <xdr:cNvPr id="248" name="楕円 247"/>
        <xdr:cNvSpPr/>
      </xdr:nvSpPr>
      <xdr:spPr>
        <a:xfrm>
          <a:off x="692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107442</xdr:rowOff>
    </xdr:from>
    <xdr:to>
      <xdr:col>41</xdr:col>
      <xdr:colOff>50800</xdr:colOff>
      <xdr:row>59</xdr:row>
      <xdr:rowOff>107442</xdr:rowOff>
    </xdr:to>
    <xdr:cxnSp macro="">
      <xdr:nvCxnSpPr>
        <xdr:cNvPr id="249" name="直線コネクタ 248"/>
        <xdr:cNvCxnSpPr/>
      </xdr:nvCxnSpPr>
      <xdr:spPr>
        <a:xfrm>
          <a:off x="6972300" y="10222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50" name="n_1aveValue【体育館・プール】&#10;一人当たり面積"/>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1"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41927</xdr:rowOff>
    </xdr:from>
    <xdr:ext cx="469744" cy="259045"/>
    <xdr:sp macro="" textlink="">
      <xdr:nvSpPr>
        <xdr:cNvPr id="252" name="n_3aveValue【体育館・プール】&#10;一人当たり面積"/>
        <xdr:cNvSpPr txBox="1"/>
      </xdr:nvSpPr>
      <xdr:spPr>
        <a:xfrm>
          <a:off x="7626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140225</xdr:rowOff>
    </xdr:from>
    <xdr:ext cx="469744" cy="259045"/>
    <xdr:sp macro="" textlink="">
      <xdr:nvSpPr>
        <xdr:cNvPr id="253" name="n_4aveValue【体育館・プール】&#10;一人当たり面積"/>
        <xdr:cNvSpPr txBox="1"/>
      </xdr:nvSpPr>
      <xdr:spPr>
        <a:xfrm>
          <a:off x="6737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7891</xdr:rowOff>
    </xdr:from>
    <xdr:ext cx="469744" cy="259045"/>
    <xdr:sp macro="" textlink="">
      <xdr:nvSpPr>
        <xdr:cNvPr id="254" name="n_1mainValue【体育館・プール】&#10;一人当たり面積"/>
        <xdr:cNvSpPr txBox="1"/>
      </xdr:nvSpPr>
      <xdr:spPr>
        <a:xfrm>
          <a:off x="93917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3319</xdr:rowOff>
    </xdr:from>
    <xdr:ext cx="469744" cy="259045"/>
    <xdr:sp macro="" textlink="">
      <xdr:nvSpPr>
        <xdr:cNvPr id="255" name="n_2mainValue【体育館・プール】&#10;一人当たり面積"/>
        <xdr:cNvSpPr txBox="1"/>
      </xdr:nvSpPr>
      <xdr:spPr>
        <a:xfrm>
          <a:off x="8515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3319</xdr:rowOff>
    </xdr:from>
    <xdr:ext cx="469744" cy="259045"/>
    <xdr:sp macro="" textlink="">
      <xdr:nvSpPr>
        <xdr:cNvPr id="256" name="n_3mainValue【体育館・プール】&#10;一人当たり面積"/>
        <xdr:cNvSpPr txBox="1"/>
      </xdr:nvSpPr>
      <xdr:spPr>
        <a:xfrm>
          <a:off x="7626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3319</xdr:rowOff>
    </xdr:from>
    <xdr:ext cx="469744" cy="259045"/>
    <xdr:sp macro="" textlink="">
      <xdr:nvSpPr>
        <xdr:cNvPr id="257" name="n_4mainValue【体育館・プール】&#10;一人当たり面積"/>
        <xdr:cNvSpPr txBox="1"/>
      </xdr:nvSpPr>
      <xdr:spPr>
        <a:xfrm>
          <a:off x="6737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84" name="直線コネクタ 283"/>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85"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86" name="直線コネクタ 285"/>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87"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88" name="直線コネクタ 287"/>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106153</xdr:rowOff>
    </xdr:from>
    <xdr:ext cx="405111" cy="259045"/>
    <xdr:sp macro="" textlink="">
      <xdr:nvSpPr>
        <xdr:cNvPr id="289" name="【福祉施設】&#10;有形固定資産減価償却率平均値テキスト"/>
        <xdr:cNvSpPr txBox="1"/>
      </xdr:nvSpPr>
      <xdr:spPr>
        <a:xfrm>
          <a:off x="4673600" y="1382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90" name="フローチャート: 判断 289"/>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92" name="フローチャート: 判断 291"/>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93" name="フローチャート: 判断 292"/>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68943</xdr:rowOff>
    </xdr:from>
    <xdr:to>
      <xdr:col>6</xdr:col>
      <xdr:colOff>38100</xdr:colOff>
      <xdr:row>78</xdr:row>
      <xdr:rowOff>170543</xdr:rowOff>
    </xdr:to>
    <xdr:sp macro="" textlink="">
      <xdr:nvSpPr>
        <xdr:cNvPr id="294" name="フローチャート: 判断 293"/>
        <xdr:cNvSpPr/>
      </xdr:nvSpPr>
      <xdr:spPr>
        <a:xfrm>
          <a:off x="1079500" y="1344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300" name="楕円 299"/>
        <xdr:cNvSpPr/>
      </xdr:nvSpPr>
      <xdr:spPr>
        <a:xfrm>
          <a:off x="45847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65695</xdr:rowOff>
    </xdr:from>
    <xdr:ext cx="405111" cy="259045"/>
    <xdr:sp macro="" textlink="">
      <xdr:nvSpPr>
        <xdr:cNvPr id="301" name="【福祉施設】&#10;有形固定資産減価償却率該当値テキスト"/>
        <xdr:cNvSpPr txBox="1"/>
      </xdr:nvSpPr>
      <xdr:spPr>
        <a:xfrm>
          <a:off x="4673600" y="1361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155484</xdr:rowOff>
    </xdr:from>
    <xdr:to>
      <xdr:col>20</xdr:col>
      <xdr:colOff>38100</xdr:colOff>
      <xdr:row>80</xdr:row>
      <xdr:rowOff>85634</xdr:rowOff>
    </xdr:to>
    <xdr:sp macro="" textlink="">
      <xdr:nvSpPr>
        <xdr:cNvPr id="302" name="楕円 301"/>
        <xdr:cNvSpPr/>
      </xdr:nvSpPr>
      <xdr:spPr>
        <a:xfrm>
          <a:off x="3746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34834</xdr:rowOff>
    </xdr:from>
    <xdr:to>
      <xdr:col>24</xdr:col>
      <xdr:colOff>63500</xdr:colOff>
      <xdr:row>80</xdr:row>
      <xdr:rowOff>93618</xdr:rowOff>
    </xdr:to>
    <xdr:cxnSp macro="">
      <xdr:nvCxnSpPr>
        <xdr:cNvPr id="303" name="直線コネクタ 302"/>
        <xdr:cNvCxnSpPr/>
      </xdr:nvCxnSpPr>
      <xdr:spPr>
        <a:xfrm>
          <a:off x="3797300" y="137508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116295</xdr:rowOff>
    </xdr:from>
    <xdr:to>
      <xdr:col>15</xdr:col>
      <xdr:colOff>101600</xdr:colOff>
      <xdr:row>80</xdr:row>
      <xdr:rowOff>46445</xdr:rowOff>
    </xdr:to>
    <xdr:sp macro="" textlink="">
      <xdr:nvSpPr>
        <xdr:cNvPr id="304" name="楕円 303"/>
        <xdr:cNvSpPr/>
      </xdr:nvSpPr>
      <xdr:spPr>
        <a:xfrm>
          <a:off x="2857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167095</xdr:rowOff>
    </xdr:from>
    <xdr:to>
      <xdr:col>19</xdr:col>
      <xdr:colOff>177800</xdr:colOff>
      <xdr:row>80</xdr:row>
      <xdr:rowOff>34834</xdr:rowOff>
    </xdr:to>
    <xdr:cxnSp macro="">
      <xdr:nvCxnSpPr>
        <xdr:cNvPr id="305" name="直線コネクタ 304"/>
        <xdr:cNvCxnSpPr/>
      </xdr:nvCxnSpPr>
      <xdr:spPr>
        <a:xfrm>
          <a:off x="2908300" y="137116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8527</xdr:rowOff>
    </xdr:from>
    <xdr:to>
      <xdr:col>10</xdr:col>
      <xdr:colOff>165100</xdr:colOff>
      <xdr:row>79</xdr:row>
      <xdr:rowOff>110127</xdr:rowOff>
    </xdr:to>
    <xdr:sp macro="" textlink="">
      <xdr:nvSpPr>
        <xdr:cNvPr id="306" name="楕円 305"/>
        <xdr:cNvSpPr/>
      </xdr:nvSpPr>
      <xdr:spPr>
        <a:xfrm>
          <a:off x="1968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59327</xdr:rowOff>
    </xdr:from>
    <xdr:to>
      <xdr:col>15</xdr:col>
      <xdr:colOff>50800</xdr:colOff>
      <xdr:row>79</xdr:row>
      <xdr:rowOff>167095</xdr:rowOff>
    </xdr:to>
    <xdr:cxnSp macro="">
      <xdr:nvCxnSpPr>
        <xdr:cNvPr id="307" name="直線コネクタ 306"/>
        <xdr:cNvCxnSpPr/>
      </xdr:nvCxnSpPr>
      <xdr:spPr>
        <a:xfrm>
          <a:off x="2019300" y="1360387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140788</xdr:rowOff>
    </xdr:from>
    <xdr:to>
      <xdr:col>6</xdr:col>
      <xdr:colOff>38100</xdr:colOff>
      <xdr:row>79</xdr:row>
      <xdr:rowOff>70938</xdr:rowOff>
    </xdr:to>
    <xdr:sp macro="" textlink="">
      <xdr:nvSpPr>
        <xdr:cNvPr id="308" name="楕円 307"/>
        <xdr:cNvSpPr/>
      </xdr:nvSpPr>
      <xdr:spPr>
        <a:xfrm>
          <a:off x="1079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20138</xdr:rowOff>
    </xdr:from>
    <xdr:to>
      <xdr:col>10</xdr:col>
      <xdr:colOff>114300</xdr:colOff>
      <xdr:row>79</xdr:row>
      <xdr:rowOff>59327</xdr:rowOff>
    </xdr:to>
    <xdr:cxnSp macro="">
      <xdr:nvCxnSpPr>
        <xdr:cNvPr id="309" name="直線コネクタ 308"/>
        <xdr:cNvCxnSpPr/>
      </xdr:nvCxnSpPr>
      <xdr:spPr>
        <a:xfrm>
          <a:off x="1130300" y="13564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10" name="n_1aveValue【福祉施設】&#10;有形固定資産減価償却率"/>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76761</xdr:rowOff>
    </xdr:from>
    <xdr:ext cx="405111" cy="259045"/>
    <xdr:sp macro="" textlink="">
      <xdr:nvSpPr>
        <xdr:cNvPr id="311" name="n_2aveValue【福祉施設】&#10;有形固定資産減価償却率"/>
        <xdr:cNvSpPr txBox="1"/>
      </xdr:nvSpPr>
      <xdr:spPr>
        <a:xfrm>
          <a:off x="2705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120848</xdr:rowOff>
    </xdr:from>
    <xdr:ext cx="405111" cy="259045"/>
    <xdr:sp macro="" textlink="">
      <xdr:nvSpPr>
        <xdr:cNvPr id="312" name="n_3aveValue【福祉施設】&#10;有形固定資産減価償却率"/>
        <xdr:cNvSpPr txBox="1"/>
      </xdr:nvSpPr>
      <xdr:spPr>
        <a:xfrm>
          <a:off x="1816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15620</xdr:rowOff>
    </xdr:from>
    <xdr:ext cx="405111" cy="259045"/>
    <xdr:sp macro="" textlink="">
      <xdr:nvSpPr>
        <xdr:cNvPr id="313" name="n_4aveValue【福祉施設】&#10;有形固定資産減価償却率"/>
        <xdr:cNvSpPr txBox="1"/>
      </xdr:nvSpPr>
      <xdr:spPr>
        <a:xfrm>
          <a:off x="9277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102161</xdr:rowOff>
    </xdr:from>
    <xdr:ext cx="405111" cy="259045"/>
    <xdr:sp macro="" textlink="">
      <xdr:nvSpPr>
        <xdr:cNvPr id="314" name="n_1mainValue【福祉施設】&#10;有形固定資産減価償却率"/>
        <xdr:cNvSpPr txBox="1"/>
      </xdr:nvSpPr>
      <xdr:spPr>
        <a:xfrm>
          <a:off x="3582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62972</xdr:rowOff>
    </xdr:from>
    <xdr:ext cx="405111" cy="259045"/>
    <xdr:sp macro="" textlink="">
      <xdr:nvSpPr>
        <xdr:cNvPr id="315" name="n_2mainValue【福祉施設】&#10;有形固定資産減価償却率"/>
        <xdr:cNvSpPr txBox="1"/>
      </xdr:nvSpPr>
      <xdr:spPr>
        <a:xfrm>
          <a:off x="2705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126654</xdr:rowOff>
    </xdr:from>
    <xdr:ext cx="405111" cy="259045"/>
    <xdr:sp macro="" textlink="">
      <xdr:nvSpPr>
        <xdr:cNvPr id="316" name="n_3mainValue【福祉施設】&#10;有形固定資産減価償却率"/>
        <xdr:cNvSpPr txBox="1"/>
      </xdr:nvSpPr>
      <xdr:spPr>
        <a:xfrm>
          <a:off x="1816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62065</xdr:rowOff>
    </xdr:from>
    <xdr:ext cx="405111" cy="259045"/>
    <xdr:sp macro="" textlink="">
      <xdr:nvSpPr>
        <xdr:cNvPr id="317" name="n_4mainValue【福祉施設】&#10;有形固定資産減価償却率"/>
        <xdr:cNvSpPr txBox="1"/>
      </xdr:nvSpPr>
      <xdr:spPr>
        <a:xfrm>
          <a:off x="927744" y="1360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8" name="直線コネクタ 32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9" name="テキスト ボックス 32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2" name="直線コネクタ 33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3" name="テキスト ボックス 33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6" name="直線コネクタ 33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7" name="テキスト ボックス 336"/>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8" name="直線コネクタ 33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9" name="テキスト ボックス 33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0" name="直線コネクタ 33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1" name="テキスト ボックス 340"/>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45" name="直線コネクタ 344"/>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7" name="直線コネクタ 34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48"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49" name="直線コネクタ 348"/>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50"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1" name="フローチャート: 判断 35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52" name="フローチャート: 判断 351"/>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53" name="フローチャート: 判断 352"/>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54" name="フローチャート: 判断 353"/>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111125</xdr:rowOff>
    </xdr:from>
    <xdr:to>
      <xdr:col>36</xdr:col>
      <xdr:colOff>165100</xdr:colOff>
      <xdr:row>84</xdr:row>
      <xdr:rowOff>41275</xdr:rowOff>
    </xdr:to>
    <xdr:sp macro="" textlink="">
      <xdr:nvSpPr>
        <xdr:cNvPr id="355" name="フローチャート: 判断 354"/>
        <xdr:cNvSpPr/>
      </xdr:nvSpPr>
      <xdr:spPr>
        <a:xfrm>
          <a:off x="692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111125</xdr:rowOff>
    </xdr:from>
    <xdr:to>
      <xdr:col>55</xdr:col>
      <xdr:colOff>50800</xdr:colOff>
      <xdr:row>82</xdr:row>
      <xdr:rowOff>41275</xdr:rowOff>
    </xdr:to>
    <xdr:sp macro="" textlink="">
      <xdr:nvSpPr>
        <xdr:cNvPr id="361" name="楕円 360"/>
        <xdr:cNvSpPr/>
      </xdr:nvSpPr>
      <xdr:spPr>
        <a:xfrm>
          <a:off x="10426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134002</xdr:rowOff>
    </xdr:from>
    <xdr:ext cx="469744" cy="259045"/>
    <xdr:sp macro="" textlink="">
      <xdr:nvSpPr>
        <xdr:cNvPr id="362" name="【福祉施設】&#10;一人当たり面積該当値テキスト"/>
        <xdr:cNvSpPr txBox="1"/>
      </xdr:nvSpPr>
      <xdr:spPr>
        <a:xfrm>
          <a:off x="10515600"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363" name="楕円 362"/>
        <xdr:cNvSpPr/>
      </xdr:nvSpPr>
      <xdr:spPr>
        <a:xfrm>
          <a:off x="958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161925</xdr:rowOff>
    </xdr:from>
    <xdr:to>
      <xdr:col>55</xdr:col>
      <xdr:colOff>0</xdr:colOff>
      <xdr:row>82</xdr:row>
      <xdr:rowOff>0</xdr:rowOff>
    </xdr:to>
    <xdr:cxnSp macro="">
      <xdr:nvCxnSpPr>
        <xdr:cNvPr id="364" name="直線コネクタ 363"/>
        <xdr:cNvCxnSpPr/>
      </xdr:nvCxnSpPr>
      <xdr:spPr>
        <a:xfrm flipV="1">
          <a:off x="9639300" y="14049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111125</xdr:rowOff>
    </xdr:from>
    <xdr:to>
      <xdr:col>46</xdr:col>
      <xdr:colOff>38100</xdr:colOff>
      <xdr:row>82</xdr:row>
      <xdr:rowOff>41275</xdr:rowOff>
    </xdr:to>
    <xdr:sp macro="" textlink="">
      <xdr:nvSpPr>
        <xdr:cNvPr id="365" name="楕円 364"/>
        <xdr:cNvSpPr/>
      </xdr:nvSpPr>
      <xdr:spPr>
        <a:xfrm>
          <a:off x="869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161925</xdr:rowOff>
    </xdr:from>
    <xdr:to>
      <xdr:col>50</xdr:col>
      <xdr:colOff>114300</xdr:colOff>
      <xdr:row>82</xdr:row>
      <xdr:rowOff>0</xdr:rowOff>
    </xdr:to>
    <xdr:cxnSp macro="">
      <xdr:nvCxnSpPr>
        <xdr:cNvPr id="366" name="直線コネクタ 365"/>
        <xdr:cNvCxnSpPr/>
      </xdr:nvCxnSpPr>
      <xdr:spPr>
        <a:xfrm>
          <a:off x="8750300" y="14049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120650</xdr:rowOff>
    </xdr:from>
    <xdr:to>
      <xdr:col>41</xdr:col>
      <xdr:colOff>101600</xdr:colOff>
      <xdr:row>81</xdr:row>
      <xdr:rowOff>50800</xdr:rowOff>
    </xdr:to>
    <xdr:sp macro="" textlink="">
      <xdr:nvSpPr>
        <xdr:cNvPr id="367" name="楕円 366"/>
        <xdr:cNvSpPr/>
      </xdr:nvSpPr>
      <xdr:spPr>
        <a:xfrm>
          <a:off x="781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0</xdr:rowOff>
    </xdr:from>
    <xdr:to>
      <xdr:col>45</xdr:col>
      <xdr:colOff>177800</xdr:colOff>
      <xdr:row>81</xdr:row>
      <xdr:rowOff>161925</xdr:rowOff>
    </xdr:to>
    <xdr:cxnSp macro="">
      <xdr:nvCxnSpPr>
        <xdr:cNvPr id="368" name="直線コネクタ 367"/>
        <xdr:cNvCxnSpPr/>
      </xdr:nvCxnSpPr>
      <xdr:spPr>
        <a:xfrm>
          <a:off x="7861300" y="138874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44450</xdr:rowOff>
    </xdr:from>
    <xdr:to>
      <xdr:col>36</xdr:col>
      <xdr:colOff>165100</xdr:colOff>
      <xdr:row>80</xdr:row>
      <xdr:rowOff>146050</xdr:rowOff>
    </xdr:to>
    <xdr:sp macro="" textlink="">
      <xdr:nvSpPr>
        <xdr:cNvPr id="369" name="楕円 368"/>
        <xdr:cNvSpPr/>
      </xdr:nvSpPr>
      <xdr:spPr>
        <a:xfrm>
          <a:off x="692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95250</xdr:rowOff>
    </xdr:from>
    <xdr:to>
      <xdr:col>41</xdr:col>
      <xdr:colOff>50800</xdr:colOff>
      <xdr:row>81</xdr:row>
      <xdr:rowOff>0</xdr:rowOff>
    </xdr:to>
    <xdr:cxnSp macro="">
      <xdr:nvCxnSpPr>
        <xdr:cNvPr id="370" name="直線コネクタ 369"/>
        <xdr:cNvCxnSpPr/>
      </xdr:nvCxnSpPr>
      <xdr:spPr>
        <a:xfrm>
          <a:off x="6972300" y="13811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108602</xdr:rowOff>
    </xdr:from>
    <xdr:ext cx="469744" cy="259045"/>
    <xdr:sp macro="" textlink="">
      <xdr:nvSpPr>
        <xdr:cNvPr id="371" name="n_1aveValue【福祉施設】&#10;一人当たり面積"/>
        <xdr:cNvSpPr txBox="1"/>
      </xdr:nvSpPr>
      <xdr:spPr>
        <a:xfrm>
          <a:off x="9391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72" name="n_2aveValue【福祉施設】&#10;一人当たり面積"/>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73" name="n_3aveValue【福祉施設】&#10;一人当たり面積"/>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32402</xdr:rowOff>
    </xdr:from>
    <xdr:ext cx="469744" cy="259045"/>
    <xdr:sp macro="" textlink="">
      <xdr:nvSpPr>
        <xdr:cNvPr id="374" name="n_4aveValue【福祉施設】&#10;一人当たり面積"/>
        <xdr:cNvSpPr txBox="1"/>
      </xdr:nvSpPr>
      <xdr:spPr>
        <a:xfrm>
          <a:off x="6737427"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67327</xdr:rowOff>
    </xdr:from>
    <xdr:ext cx="469744" cy="259045"/>
    <xdr:sp macro="" textlink="">
      <xdr:nvSpPr>
        <xdr:cNvPr id="375" name="n_1mainValue【福祉施設】&#10;一人当たり面積"/>
        <xdr:cNvSpPr txBox="1"/>
      </xdr:nvSpPr>
      <xdr:spPr>
        <a:xfrm>
          <a:off x="9391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57802</xdr:rowOff>
    </xdr:from>
    <xdr:ext cx="469744" cy="259045"/>
    <xdr:sp macro="" textlink="">
      <xdr:nvSpPr>
        <xdr:cNvPr id="376" name="n_2mainValue【福祉施設】&#10;一人当たり面積"/>
        <xdr:cNvSpPr txBox="1"/>
      </xdr:nvSpPr>
      <xdr:spPr>
        <a:xfrm>
          <a:off x="85154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67327</xdr:rowOff>
    </xdr:from>
    <xdr:ext cx="469744" cy="259045"/>
    <xdr:sp macro="" textlink="">
      <xdr:nvSpPr>
        <xdr:cNvPr id="377" name="n_3mainValue【福祉施設】&#10;一人当たり面積"/>
        <xdr:cNvSpPr txBox="1"/>
      </xdr:nvSpPr>
      <xdr:spPr>
        <a:xfrm>
          <a:off x="7626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162577</xdr:rowOff>
    </xdr:from>
    <xdr:ext cx="469744" cy="259045"/>
    <xdr:sp macro="" textlink="">
      <xdr:nvSpPr>
        <xdr:cNvPr id="378" name="n_4mainValue【福祉施設】&#10;一人当たり面積"/>
        <xdr:cNvSpPr txBox="1"/>
      </xdr:nvSpPr>
      <xdr:spPr>
        <a:xfrm>
          <a:off x="6737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404" name="直線コネクタ 403"/>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5"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6" name="直線コネクタ 405"/>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407"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408" name="直線コネクタ 407"/>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409"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10" name="フローチャート: 判断 409"/>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411" name="フローチャート: 判断 410"/>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412" name="フローチャート: 判断 41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3" name="フローチャート: 判断 412"/>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14" name="フローチャート: 判断 413"/>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0" name="楕円 419"/>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421"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22" name="楕円 421"/>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133350</xdr:rowOff>
    </xdr:to>
    <xdr:cxnSp macro="">
      <xdr:nvCxnSpPr>
        <xdr:cNvPr id="423" name="直線コネクタ 422"/>
        <xdr:cNvCxnSpPr/>
      </xdr:nvCxnSpPr>
      <xdr:spPr>
        <a:xfrm>
          <a:off x="3797300" y="1788903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133350</xdr:rowOff>
    </xdr:to>
    <xdr:cxnSp macro="">
      <xdr:nvCxnSpPr>
        <xdr:cNvPr id="425" name="直線コネクタ 424"/>
        <xdr:cNvCxnSpPr/>
      </xdr:nvCxnSpPr>
      <xdr:spPr>
        <a:xfrm flipV="1">
          <a:off x="2908300" y="1788903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6" name="楕円 425"/>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105</xdr:row>
      <xdr:rowOff>167639</xdr:rowOff>
    </xdr:to>
    <xdr:cxnSp macro="">
      <xdr:nvCxnSpPr>
        <xdr:cNvPr id="427" name="直線コネクタ 426"/>
        <xdr:cNvCxnSpPr/>
      </xdr:nvCxnSpPr>
      <xdr:spPr>
        <a:xfrm flipV="1">
          <a:off x="2019300" y="1796415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77651</xdr:rowOff>
    </xdr:from>
    <xdr:to>
      <xdr:col>6</xdr:col>
      <xdr:colOff>38100</xdr:colOff>
      <xdr:row>106</xdr:row>
      <xdr:rowOff>7801</xdr:rowOff>
    </xdr:to>
    <xdr:sp macro="" textlink="">
      <xdr:nvSpPr>
        <xdr:cNvPr id="428" name="楕円 427"/>
        <xdr:cNvSpPr/>
      </xdr:nvSpPr>
      <xdr:spPr>
        <a:xfrm>
          <a:off x="1079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128451</xdr:rowOff>
    </xdr:from>
    <xdr:to>
      <xdr:col>10</xdr:col>
      <xdr:colOff>114300</xdr:colOff>
      <xdr:row>105</xdr:row>
      <xdr:rowOff>167639</xdr:rowOff>
    </xdr:to>
    <xdr:cxnSp macro="">
      <xdr:nvCxnSpPr>
        <xdr:cNvPr id="429" name="直線コネクタ 428"/>
        <xdr:cNvCxnSpPr/>
      </xdr:nvCxnSpPr>
      <xdr:spPr>
        <a:xfrm>
          <a:off x="1130300" y="181307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30"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1"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2"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33"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100165</xdr:rowOff>
    </xdr:from>
    <xdr:ext cx="405111" cy="259045"/>
    <xdr:sp macro="" textlink="">
      <xdr:nvSpPr>
        <xdr:cNvPr id="434" name="n_1main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5" name="n_2mainValue【市民会館】&#10;有形固定資産減価償却率"/>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6"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170378</xdr:rowOff>
    </xdr:from>
    <xdr:ext cx="405111" cy="259045"/>
    <xdr:sp macro="" textlink="">
      <xdr:nvSpPr>
        <xdr:cNvPr id="437" name="n_4mainValue【市民会館】&#10;有形固定資産減価償却率"/>
        <xdr:cNvSpPr txBox="1"/>
      </xdr:nvSpPr>
      <xdr:spPr>
        <a:xfrm>
          <a:off x="927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61" name="直線コネクタ 460"/>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62"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63" name="直線コネクタ 46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64"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65" name="直線コネクタ 464"/>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6"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フローチャート: 判断 466"/>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8" name="フローチャート: 判断 46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9" name="フローチャート: 判断 46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0" name="フローチャート: 判断 469"/>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71" name="フローチャート: 判断 470"/>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33020</xdr:rowOff>
    </xdr:from>
    <xdr:to>
      <xdr:col>55</xdr:col>
      <xdr:colOff>50800</xdr:colOff>
      <xdr:row>100</xdr:row>
      <xdr:rowOff>134620</xdr:rowOff>
    </xdr:to>
    <xdr:sp macro="" textlink="">
      <xdr:nvSpPr>
        <xdr:cNvPr id="477" name="楕円 476"/>
        <xdr:cNvSpPr/>
      </xdr:nvSpPr>
      <xdr:spPr>
        <a:xfrm>
          <a:off x="10426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157497</xdr:rowOff>
    </xdr:from>
    <xdr:ext cx="469744" cy="259045"/>
    <xdr:sp macro="" textlink="">
      <xdr:nvSpPr>
        <xdr:cNvPr id="478" name="【市民会館】&#10;一人当たり面積該当値テキスト"/>
        <xdr:cNvSpPr txBox="1"/>
      </xdr:nvSpPr>
      <xdr:spPr>
        <a:xfrm>
          <a:off x="10515600" y="1713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40639</xdr:rowOff>
    </xdr:from>
    <xdr:to>
      <xdr:col>50</xdr:col>
      <xdr:colOff>165100</xdr:colOff>
      <xdr:row>100</xdr:row>
      <xdr:rowOff>142239</xdr:rowOff>
    </xdr:to>
    <xdr:sp macro="" textlink="">
      <xdr:nvSpPr>
        <xdr:cNvPr id="479" name="楕円 478"/>
        <xdr:cNvSpPr/>
      </xdr:nvSpPr>
      <xdr:spPr>
        <a:xfrm>
          <a:off x="9588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83820</xdr:rowOff>
    </xdr:from>
    <xdr:to>
      <xdr:col>55</xdr:col>
      <xdr:colOff>0</xdr:colOff>
      <xdr:row>100</xdr:row>
      <xdr:rowOff>91439</xdr:rowOff>
    </xdr:to>
    <xdr:cxnSp macro="">
      <xdr:nvCxnSpPr>
        <xdr:cNvPr id="480" name="直線コネクタ 479"/>
        <xdr:cNvCxnSpPr/>
      </xdr:nvCxnSpPr>
      <xdr:spPr>
        <a:xfrm flipV="1">
          <a:off x="9639300" y="17228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33020</xdr:rowOff>
    </xdr:from>
    <xdr:to>
      <xdr:col>46</xdr:col>
      <xdr:colOff>38100</xdr:colOff>
      <xdr:row>100</xdr:row>
      <xdr:rowOff>134620</xdr:rowOff>
    </xdr:to>
    <xdr:sp macro="" textlink="">
      <xdr:nvSpPr>
        <xdr:cNvPr id="481" name="楕円 480"/>
        <xdr:cNvSpPr/>
      </xdr:nvSpPr>
      <xdr:spPr>
        <a:xfrm>
          <a:off x="8699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83820</xdr:rowOff>
    </xdr:from>
    <xdr:to>
      <xdr:col>50</xdr:col>
      <xdr:colOff>114300</xdr:colOff>
      <xdr:row>100</xdr:row>
      <xdr:rowOff>91439</xdr:rowOff>
    </xdr:to>
    <xdr:cxnSp macro="">
      <xdr:nvCxnSpPr>
        <xdr:cNvPr id="482" name="直線コネクタ 481"/>
        <xdr:cNvCxnSpPr/>
      </xdr:nvCxnSpPr>
      <xdr:spPr>
        <a:xfrm>
          <a:off x="8750300" y="17228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33020</xdr:rowOff>
    </xdr:from>
    <xdr:to>
      <xdr:col>41</xdr:col>
      <xdr:colOff>101600</xdr:colOff>
      <xdr:row>100</xdr:row>
      <xdr:rowOff>134620</xdr:rowOff>
    </xdr:to>
    <xdr:sp macro="" textlink="">
      <xdr:nvSpPr>
        <xdr:cNvPr id="483" name="楕円 482"/>
        <xdr:cNvSpPr/>
      </xdr:nvSpPr>
      <xdr:spPr>
        <a:xfrm>
          <a:off x="7810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83820</xdr:rowOff>
    </xdr:from>
    <xdr:to>
      <xdr:col>45</xdr:col>
      <xdr:colOff>177800</xdr:colOff>
      <xdr:row>100</xdr:row>
      <xdr:rowOff>83820</xdr:rowOff>
    </xdr:to>
    <xdr:cxnSp macro="">
      <xdr:nvCxnSpPr>
        <xdr:cNvPr id="484" name="直線コネクタ 483"/>
        <xdr:cNvCxnSpPr/>
      </xdr:nvCxnSpPr>
      <xdr:spPr>
        <a:xfrm>
          <a:off x="7861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33020</xdr:rowOff>
    </xdr:from>
    <xdr:to>
      <xdr:col>36</xdr:col>
      <xdr:colOff>165100</xdr:colOff>
      <xdr:row>100</xdr:row>
      <xdr:rowOff>134620</xdr:rowOff>
    </xdr:to>
    <xdr:sp macro="" textlink="">
      <xdr:nvSpPr>
        <xdr:cNvPr id="485" name="楕円 484"/>
        <xdr:cNvSpPr/>
      </xdr:nvSpPr>
      <xdr:spPr>
        <a:xfrm>
          <a:off x="6921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83820</xdr:rowOff>
    </xdr:from>
    <xdr:to>
      <xdr:col>41</xdr:col>
      <xdr:colOff>50800</xdr:colOff>
      <xdr:row>100</xdr:row>
      <xdr:rowOff>83820</xdr:rowOff>
    </xdr:to>
    <xdr:cxnSp macro="">
      <xdr:nvCxnSpPr>
        <xdr:cNvPr id="486" name="直線コネクタ 485"/>
        <xdr:cNvCxnSpPr/>
      </xdr:nvCxnSpPr>
      <xdr:spPr>
        <a:xfrm>
          <a:off x="6972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89"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144797</xdr:rowOff>
    </xdr:from>
    <xdr:ext cx="469744" cy="259045"/>
    <xdr:sp macro="" textlink="">
      <xdr:nvSpPr>
        <xdr:cNvPr id="490" name="n_4aveValue【市民会館】&#10;一人当たり面積"/>
        <xdr:cNvSpPr txBox="1"/>
      </xdr:nvSpPr>
      <xdr:spPr>
        <a:xfrm>
          <a:off x="6737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158766</xdr:rowOff>
    </xdr:from>
    <xdr:ext cx="469744" cy="259045"/>
    <xdr:sp macro="" textlink="">
      <xdr:nvSpPr>
        <xdr:cNvPr id="491" name="n_1mainValue【市民会館】&#10;一人当たり面積"/>
        <xdr:cNvSpPr txBox="1"/>
      </xdr:nvSpPr>
      <xdr:spPr>
        <a:xfrm>
          <a:off x="93917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151147</xdr:rowOff>
    </xdr:from>
    <xdr:ext cx="469744" cy="259045"/>
    <xdr:sp macro="" textlink="">
      <xdr:nvSpPr>
        <xdr:cNvPr id="492" name="n_2mainValue【市民会館】&#10;一人当たり面積"/>
        <xdr:cNvSpPr txBox="1"/>
      </xdr:nvSpPr>
      <xdr:spPr>
        <a:xfrm>
          <a:off x="8515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151147</xdr:rowOff>
    </xdr:from>
    <xdr:ext cx="469744" cy="259045"/>
    <xdr:sp macro="" textlink="">
      <xdr:nvSpPr>
        <xdr:cNvPr id="493" name="n_3mainValue【市民会館】&#10;一人当たり面積"/>
        <xdr:cNvSpPr txBox="1"/>
      </xdr:nvSpPr>
      <xdr:spPr>
        <a:xfrm>
          <a:off x="7626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151147</xdr:rowOff>
    </xdr:from>
    <xdr:ext cx="469744" cy="259045"/>
    <xdr:sp macro="" textlink="">
      <xdr:nvSpPr>
        <xdr:cNvPr id="494" name="n_4mainValue【市民会館】&#10;一人当たり面積"/>
        <xdr:cNvSpPr txBox="1"/>
      </xdr:nvSpPr>
      <xdr:spPr>
        <a:xfrm>
          <a:off x="6737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24765</xdr:rowOff>
    </xdr:from>
    <xdr:to>
      <xdr:col>85</xdr:col>
      <xdr:colOff>126364</xdr:colOff>
      <xdr:row>41</xdr:row>
      <xdr:rowOff>144780</xdr:rowOff>
    </xdr:to>
    <xdr:cxnSp macro="">
      <xdr:nvCxnSpPr>
        <xdr:cNvPr id="519" name="直線コネクタ 518"/>
        <xdr:cNvCxnSpPr/>
      </xdr:nvCxnSpPr>
      <xdr:spPr>
        <a:xfrm flipV="1">
          <a:off x="16318864" y="602551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520" name="【一般廃棄物処理施設】&#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521" name="直線コネクタ 520"/>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142892</xdr:rowOff>
    </xdr:from>
    <xdr:ext cx="405111" cy="259045"/>
    <xdr:sp macro="" textlink="">
      <xdr:nvSpPr>
        <xdr:cNvPr id="522" name="【一般廃棄物処理施設】&#10;有形固定資産減価償却率最大値テキスト"/>
        <xdr:cNvSpPr txBox="1"/>
      </xdr:nvSpPr>
      <xdr:spPr>
        <a:xfrm>
          <a:off x="163576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24765</xdr:rowOff>
    </xdr:from>
    <xdr:to>
      <xdr:col>86</xdr:col>
      <xdr:colOff>25400</xdr:colOff>
      <xdr:row>35</xdr:row>
      <xdr:rowOff>24765</xdr:rowOff>
    </xdr:to>
    <xdr:cxnSp macro="">
      <xdr:nvCxnSpPr>
        <xdr:cNvPr id="523" name="直線コネクタ 522"/>
        <xdr:cNvCxnSpPr/>
      </xdr:nvCxnSpPr>
      <xdr:spPr>
        <a:xfrm>
          <a:off x="16230600" y="6025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524" name="【一般廃棄物処理施設】&#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25" name="フローチャート: 判断 524"/>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526" name="フローチャート: 判断 525"/>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7" name="フローチャート: 判断 526"/>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95885</xdr:rowOff>
    </xdr:from>
    <xdr:to>
      <xdr:col>72</xdr:col>
      <xdr:colOff>38100</xdr:colOff>
      <xdr:row>37</xdr:row>
      <xdr:rowOff>26035</xdr:rowOff>
    </xdr:to>
    <xdr:sp macro="" textlink="">
      <xdr:nvSpPr>
        <xdr:cNvPr id="528" name="フローチャート: 判断 527"/>
        <xdr:cNvSpPr/>
      </xdr:nvSpPr>
      <xdr:spPr>
        <a:xfrm>
          <a:off x="13652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529" name="フローチャート: 判断 528"/>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535" name="楕円 534"/>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536" name="【一般廃棄物処理施設】&#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537" name="楕円 536"/>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37</xdr:row>
      <xdr:rowOff>26670</xdr:rowOff>
    </xdr:to>
    <xdr:cxnSp macro="">
      <xdr:nvCxnSpPr>
        <xdr:cNvPr id="538" name="直線コネクタ 537"/>
        <xdr:cNvCxnSpPr/>
      </xdr:nvCxnSpPr>
      <xdr:spPr>
        <a:xfrm>
          <a:off x="15481300" y="6358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539" name="楕円 538"/>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15240</xdr:rowOff>
    </xdr:to>
    <xdr:cxnSp macro="">
      <xdr:nvCxnSpPr>
        <xdr:cNvPr id="540" name="直線コネクタ 539"/>
        <xdr:cNvCxnSpPr/>
      </xdr:nvCxnSpPr>
      <xdr:spPr>
        <a:xfrm>
          <a:off x="14592300" y="633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137795</xdr:rowOff>
    </xdr:from>
    <xdr:to>
      <xdr:col>72</xdr:col>
      <xdr:colOff>38100</xdr:colOff>
      <xdr:row>35</xdr:row>
      <xdr:rowOff>67945</xdr:rowOff>
    </xdr:to>
    <xdr:sp macro="" textlink="">
      <xdr:nvSpPr>
        <xdr:cNvPr id="541" name="楕円 540"/>
        <xdr:cNvSpPr/>
      </xdr:nvSpPr>
      <xdr:spPr>
        <a:xfrm>
          <a:off x="13652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17145</xdr:rowOff>
    </xdr:from>
    <xdr:to>
      <xdr:col>76</xdr:col>
      <xdr:colOff>114300</xdr:colOff>
      <xdr:row>36</xdr:row>
      <xdr:rowOff>160020</xdr:rowOff>
    </xdr:to>
    <xdr:cxnSp macro="">
      <xdr:nvCxnSpPr>
        <xdr:cNvPr id="542" name="直線コネクタ 541"/>
        <xdr:cNvCxnSpPr/>
      </xdr:nvCxnSpPr>
      <xdr:spPr>
        <a:xfrm>
          <a:off x="13703300" y="60178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90170</xdr:rowOff>
    </xdr:from>
    <xdr:to>
      <xdr:col>67</xdr:col>
      <xdr:colOff>101600</xdr:colOff>
      <xdr:row>35</xdr:row>
      <xdr:rowOff>20320</xdr:rowOff>
    </xdr:to>
    <xdr:sp macro="" textlink="">
      <xdr:nvSpPr>
        <xdr:cNvPr id="543" name="楕円 542"/>
        <xdr:cNvSpPr/>
      </xdr:nvSpPr>
      <xdr:spPr>
        <a:xfrm>
          <a:off x="12763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140970</xdr:rowOff>
    </xdr:from>
    <xdr:to>
      <xdr:col>71</xdr:col>
      <xdr:colOff>177800</xdr:colOff>
      <xdr:row>35</xdr:row>
      <xdr:rowOff>17145</xdr:rowOff>
    </xdr:to>
    <xdr:cxnSp macro="">
      <xdr:nvCxnSpPr>
        <xdr:cNvPr id="544" name="直線コネクタ 543"/>
        <xdr:cNvCxnSpPr/>
      </xdr:nvCxnSpPr>
      <xdr:spPr>
        <a:xfrm>
          <a:off x="12814300" y="5970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545" name="n_1aveValue【一般廃棄物処理施設】&#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6"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17162</xdr:rowOff>
    </xdr:from>
    <xdr:ext cx="405111" cy="259045"/>
    <xdr:sp macro="" textlink="">
      <xdr:nvSpPr>
        <xdr:cNvPr id="547" name="n_3aveValue【一般廃棄物処理施設】&#10;有形固定資産減価償却率"/>
        <xdr:cNvSpPr txBox="1"/>
      </xdr:nvSpPr>
      <xdr:spPr>
        <a:xfrm>
          <a:off x="13500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64787</xdr:rowOff>
    </xdr:from>
    <xdr:ext cx="405111" cy="259045"/>
    <xdr:sp macro="" textlink="">
      <xdr:nvSpPr>
        <xdr:cNvPr id="548" name="n_4aveValue【一般廃棄物処理施設】&#10;有形固定資産減価償却率"/>
        <xdr:cNvSpPr txBox="1"/>
      </xdr:nvSpPr>
      <xdr:spPr>
        <a:xfrm>
          <a:off x="1261174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57167</xdr:rowOff>
    </xdr:from>
    <xdr:ext cx="405111" cy="259045"/>
    <xdr:sp macro="" textlink="">
      <xdr:nvSpPr>
        <xdr:cNvPr id="549" name="n_1mainValue【一般廃棄物処理施設】&#10;有形固定資産減価償却率"/>
        <xdr:cNvSpPr txBox="1"/>
      </xdr:nvSpPr>
      <xdr:spPr>
        <a:xfrm>
          <a:off x="152660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550" name="n_2mainValue【一般廃棄物処理施設】&#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84472</xdr:rowOff>
    </xdr:from>
    <xdr:ext cx="405111" cy="259045"/>
    <xdr:sp macro="" textlink="">
      <xdr:nvSpPr>
        <xdr:cNvPr id="551" name="n_3mainValue【一般廃棄物処理施設】&#10;有形固定資産減価償却率"/>
        <xdr:cNvSpPr txBox="1"/>
      </xdr:nvSpPr>
      <xdr:spPr>
        <a:xfrm>
          <a:off x="13500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36847</xdr:rowOff>
    </xdr:from>
    <xdr:ext cx="405111" cy="259045"/>
    <xdr:sp macro="" textlink="">
      <xdr:nvSpPr>
        <xdr:cNvPr id="552" name="n_4mainValue【一般廃棄物処理施設】&#10;有形固定資産減価償却率"/>
        <xdr:cNvSpPr txBox="1"/>
      </xdr:nvSpPr>
      <xdr:spPr>
        <a:xfrm>
          <a:off x="12611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76" name="直線コネクタ 575"/>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77"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78" name="直線コネクタ 577"/>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79"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80" name="直線コネクタ 579"/>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581" name="【一般廃棄物処理施設】&#10;一人当たり有形固定資産（償却資産）額平均値テキスト"/>
        <xdr:cNvSpPr txBox="1"/>
      </xdr:nvSpPr>
      <xdr:spPr>
        <a:xfrm>
          <a:off x="22199600" y="626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82" name="フローチャート: 判断 581"/>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83" name="フローチャート: 判断 582"/>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84" name="フローチャート: 判断 583"/>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85" name="フローチャート: 判断 584"/>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15189</xdr:rowOff>
    </xdr:from>
    <xdr:to>
      <xdr:col>98</xdr:col>
      <xdr:colOff>38100</xdr:colOff>
      <xdr:row>38</xdr:row>
      <xdr:rowOff>116789</xdr:rowOff>
    </xdr:to>
    <xdr:sp macro="" textlink="">
      <xdr:nvSpPr>
        <xdr:cNvPr id="586" name="フローチャート: 判断 585"/>
        <xdr:cNvSpPr/>
      </xdr:nvSpPr>
      <xdr:spPr>
        <a:xfrm>
          <a:off x="18605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106845</xdr:rowOff>
    </xdr:from>
    <xdr:to>
      <xdr:col>116</xdr:col>
      <xdr:colOff>114300</xdr:colOff>
      <xdr:row>34</xdr:row>
      <xdr:rowOff>36995</xdr:rowOff>
    </xdr:to>
    <xdr:sp macro="" textlink="">
      <xdr:nvSpPr>
        <xdr:cNvPr id="592" name="楕円 591"/>
        <xdr:cNvSpPr/>
      </xdr:nvSpPr>
      <xdr:spPr>
        <a:xfrm>
          <a:off x="221107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129722</xdr:rowOff>
    </xdr:from>
    <xdr:ext cx="599010" cy="259045"/>
    <xdr:sp macro="" textlink="">
      <xdr:nvSpPr>
        <xdr:cNvPr id="593" name="【一般廃棄物処理施設】&#10;一人当たり有形固定資産（償却資産）額該当値テキスト"/>
        <xdr:cNvSpPr txBox="1"/>
      </xdr:nvSpPr>
      <xdr:spPr>
        <a:xfrm>
          <a:off x="22199600" y="561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162636</xdr:rowOff>
    </xdr:from>
    <xdr:to>
      <xdr:col>112</xdr:col>
      <xdr:colOff>38100</xdr:colOff>
      <xdr:row>34</xdr:row>
      <xdr:rowOff>92786</xdr:rowOff>
    </xdr:to>
    <xdr:sp macro="" textlink="">
      <xdr:nvSpPr>
        <xdr:cNvPr id="594" name="楕円 593"/>
        <xdr:cNvSpPr/>
      </xdr:nvSpPr>
      <xdr:spPr>
        <a:xfrm>
          <a:off x="21272500" y="58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157645</xdr:rowOff>
    </xdr:from>
    <xdr:to>
      <xdr:col>116</xdr:col>
      <xdr:colOff>63500</xdr:colOff>
      <xdr:row>34</xdr:row>
      <xdr:rowOff>41986</xdr:rowOff>
    </xdr:to>
    <xdr:cxnSp macro="">
      <xdr:nvCxnSpPr>
        <xdr:cNvPr id="595" name="直線コネクタ 594"/>
        <xdr:cNvCxnSpPr/>
      </xdr:nvCxnSpPr>
      <xdr:spPr>
        <a:xfrm flipV="1">
          <a:off x="21323300" y="5815495"/>
          <a:ext cx="838200" cy="5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15240</xdr:rowOff>
    </xdr:from>
    <xdr:to>
      <xdr:col>107</xdr:col>
      <xdr:colOff>101600</xdr:colOff>
      <xdr:row>34</xdr:row>
      <xdr:rowOff>116840</xdr:rowOff>
    </xdr:to>
    <xdr:sp macro="" textlink="">
      <xdr:nvSpPr>
        <xdr:cNvPr id="596" name="楕円 595"/>
        <xdr:cNvSpPr/>
      </xdr:nvSpPr>
      <xdr:spPr>
        <a:xfrm>
          <a:off x="20383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41986</xdr:rowOff>
    </xdr:from>
    <xdr:to>
      <xdr:col>111</xdr:col>
      <xdr:colOff>177800</xdr:colOff>
      <xdr:row>34</xdr:row>
      <xdr:rowOff>66040</xdr:rowOff>
    </xdr:to>
    <xdr:cxnSp macro="">
      <xdr:nvCxnSpPr>
        <xdr:cNvPr id="597" name="直線コネクタ 596"/>
        <xdr:cNvCxnSpPr/>
      </xdr:nvCxnSpPr>
      <xdr:spPr>
        <a:xfrm flipV="1">
          <a:off x="20434300" y="587128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19825</xdr:rowOff>
    </xdr:from>
    <xdr:to>
      <xdr:col>102</xdr:col>
      <xdr:colOff>165100</xdr:colOff>
      <xdr:row>34</xdr:row>
      <xdr:rowOff>121425</xdr:rowOff>
    </xdr:to>
    <xdr:sp macro="" textlink="">
      <xdr:nvSpPr>
        <xdr:cNvPr id="598" name="楕円 597"/>
        <xdr:cNvSpPr/>
      </xdr:nvSpPr>
      <xdr:spPr>
        <a:xfrm>
          <a:off x="19494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66040</xdr:rowOff>
    </xdr:from>
    <xdr:to>
      <xdr:col>107</xdr:col>
      <xdr:colOff>50800</xdr:colOff>
      <xdr:row>34</xdr:row>
      <xdr:rowOff>70625</xdr:rowOff>
    </xdr:to>
    <xdr:cxnSp macro="">
      <xdr:nvCxnSpPr>
        <xdr:cNvPr id="599" name="直線コネクタ 598"/>
        <xdr:cNvCxnSpPr/>
      </xdr:nvCxnSpPr>
      <xdr:spPr>
        <a:xfrm flipV="1">
          <a:off x="19545300" y="5895340"/>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25044</xdr:rowOff>
    </xdr:from>
    <xdr:to>
      <xdr:col>98</xdr:col>
      <xdr:colOff>38100</xdr:colOff>
      <xdr:row>34</xdr:row>
      <xdr:rowOff>126644</xdr:rowOff>
    </xdr:to>
    <xdr:sp macro="" textlink="">
      <xdr:nvSpPr>
        <xdr:cNvPr id="600" name="楕円 599"/>
        <xdr:cNvSpPr/>
      </xdr:nvSpPr>
      <xdr:spPr>
        <a:xfrm>
          <a:off x="18605500" y="58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70625</xdr:rowOff>
    </xdr:from>
    <xdr:to>
      <xdr:col>102</xdr:col>
      <xdr:colOff>114300</xdr:colOff>
      <xdr:row>34</xdr:row>
      <xdr:rowOff>75844</xdr:rowOff>
    </xdr:to>
    <xdr:cxnSp macro="">
      <xdr:nvCxnSpPr>
        <xdr:cNvPr id="601" name="直線コネクタ 600"/>
        <xdr:cNvCxnSpPr/>
      </xdr:nvCxnSpPr>
      <xdr:spPr>
        <a:xfrm flipV="1">
          <a:off x="18656300" y="5899925"/>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602" name="n_1aveValue【一般廃棄物処理施設】&#10;一人当たり有形固定資産（償却資産）額"/>
        <xdr:cNvSpPr txBox="1"/>
      </xdr:nvSpPr>
      <xdr:spPr>
        <a:xfrm>
          <a:off x="21043411" y="63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603" name="n_2aveValue【一般廃棄物処理施設】&#10;一人当たり有形固定資産（償却資産）額"/>
        <xdr:cNvSpPr txBox="1"/>
      </xdr:nvSpPr>
      <xdr:spPr>
        <a:xfrm>
          <a:off x="201671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56418</xdr:rowOff>
    </xdr:from>
    <xdr:ext cx="534377" cy="259045"/>
    <xdr:sp macro="" textlink="">
      <xdr:nvSpPr>
        <xdr:cNvPr id="604" name="n_3aveValue【一般廃棄物処理施設】&#10;一人当たり有形固定資産（償却資産）額"/>
        <xdr:cNvSpPr txBox="1"/>
      </xdr:nvSpPr>
      <xdr:spPr>
        <a:xfrm>
          <a:off x="19278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107916</xdr:rowOff>
    </xdr:from>
    <xdr:ext cx="534377" cy="259045"/>
    <xdr:sp macro="" textlink="">
      <xdr:nvSpPr>
        <xdr:cNvPr id="605" name="n_4aveValue【一般廃棄物処理施設】&#10;一人当たり有形固定資産（償却資産）額"/>
        <xdr:cNvSpPr txBox="1"/>
      </xdr:nvSpPr>
      <xdr:spPr>
        <a:xfrm>
          <a:off x="18389111" y="66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109313</xdr:rowOff>
    </xdr:from>
    <xdr:ext cx="599010" cy="259045"/>
    <xdr:sp macro="" textlink="">
      <xdr:nvSpPr>
        <xdr:cNvPr id="606" name="n_1mainValue【一般廃棄物処理施設】&#10;一人当たり有形固定資産（償却資産）額"/>
        <xdr:cNvSpPr txBox="1"/>
      </xdr:nvSpPr>
      <xdr:spPr>
        <a:xfrm>
          <a:off x="21011095" y="559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133367</xdr:rowOff>
    </xdr:from>
    <xdr:ext cx="599010" cy="259045"/>
    <xdr:sp macro="" textlink="">
      <xdr:nvSpPr>
        <xdr:cNvPr id="607" name="n_2mainValue【一般廃棄物処理施設】&#10;一人当たり有形固定資産（償却資産）額"/>
        <xdr:cNvSpPr txBox="1"/>
      </xdr:nvSpPr>
      <xdr:spPr>
        <a:xfrm>
          <a:off x="20134795" y="561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137952</xdr:rowOff>
    </xdr:from>
    <xdr:ext cx="599010" cy="259045"/>
    <xdr:sp macro="" textlink="">
      <xdr:nvSpPr>
        <xdr:cNvPr id="608" name="n_3mainValue【一般廃棄物処理施設】&#10;一人当たり有形固定資産（償却資産）額"/>
        <xdr:cNvSpPr txBox="1"/>
      </xdr:nvSpPr>
      <xdr:spPr>
        <a:xfrm>
          <a:off x="19245795" y="56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143171</xdr:rowOff>
    </xdr:from>
    <xdr:ext cx="599010" cy="259045"/>
    <xdr:sp macro="" textlink="">
      <xdr:nvSpPr>
        <xdr:cNvPr id="609" name="n_4mainValue【一般廃棄物処理施設】&#10;一人当たり有形固定資産（償却資産）額"/>
        <xdr:cNvSpPr txBox="1"/>
      </xdr:nvSpPr>
      <xdr:spPr>
        <a:xfrm>
          <a:off x="18356795" y="56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34" name="直線コネクタ 633"/>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5"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6" name="直線コネクタ 635"/>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37"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38" name="直線コネクタ 637"/>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639" name="【保健センター・保健所】&#10;有形固定資産減価償却率平均値テキスト"/>
        <xdr:cNvSpPr txBox="1"/>
      </xdr:nvSpPr>
      <xdr:spPr>
        <a:xfrm>
          <a:off x="16357600" y="978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40" name="フローチャート: 判断 639"/>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41" name="フローチャート: 判断 640"/>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42" name="フローチャート: 判断 641"/>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43" name="フローチャート: 判断 642"/>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53975</xdr:rowOff>
    </xdr:from>
    <xdr:to>
      <xdr:col>67</xdr:col>
      <xdr:colOff>101600</xdr:colOff>
      <xdr:row>59</xdr:row>
      <xdr:rowOff>155575</xdr:rowOff>
    </xdr:to>
    <xdr:sp macro="" textlink="">
      <xdr:nvSpPr>
        <xdr:cNvPr id="644" name="フローチャート: 判断 643"/>
        <xdr:cNvSpPr/>
      </xdr:nvSpPr>
      <xdr:spPr>
        <a:xfrm>
          <a:off x="12763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650" name="楕円 649"/>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104792</xdr:rowOff>
    </xdr:from>
    <xdr:ext cx="405111" cy="259045"/>
    <xdr:sp macro="" textlink="">
      <xdr:nvSpPr>
        <xdr:cNvPr id="651" name="【保健センター・保健所】&#10;有形固定資産減価償却率該当値テキスト"/>
        <xdr:cNvSpPr txBox="1"/>
      </xdr:nvSpPr>
      <xdr:spPr>
        <a:xfrm>
          <a:off x="16357600"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52" name="楕円 651"/>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5715</xdr:rowOff>
    </xdr:to>
    <xdr:cxnSp macro="">
      <xdr:nvCxnSpPr>
        <xdr:cNvPr id="653" name="直線コネクタ 652"/>
        <xdr:cNvCxnSpPr/>
      </xdr:nvCxnSpPr>
      <xdr:spPr>
        <a:xfrm>
          <a:off x="15481300" y="10069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654" name="楕円 653"/>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74295</xdr:rowOff>
    </xdr:from>
    <xdr:to>
      <xdr:col>81</xdr:col>
      <xdr:colOff>50800</xdr:colOff>
      <xdr:row>58</xdr:row>
      <xdr:rowOff>125730</xdr:rowOff>
    </xdr:to>
    <xdr:cxnSp macro="">
      <xdr:nvCxnSpPr>
        <xdr:cNvPr id="655" name="直線コネクタ 654"/>
        <xdr:cNvCxnSpPr/>
      </xdr:nvCxnSpPr>
      <xdr:spPr>
        <a:xfrm>
          <a:off x="14592300" y="1001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56" name="楕円 655"/>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74295</xdr:rowOff>
    </xdr:to>
    <xdr:cxnSp macro="">
      <xdr:nvCxnSpPr>
        <xdr:cNvPr id="657" name="直線コネクタ 656"/>
        <xdr:cNvCxnSpPr/>
      </xdr:nvCxnSpPr>
      <xdr:spPr>
        <a:xfrm>
          <a:off x="13703300" y="9966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92075</xdr:rowOff>
    </xdr:from>
    <xdr:to>
      <xdr:col>67</xdr:col>
      <xdr:colOff>101600</xdr:colOff>
      <xdr:row>58</xdr:row>
      <xdr:rowOff>22225</xdr:rowOff>
    </xdr:to>
    <xdr:sp macro="" textlink="">
      <xdr:nvSpPr>
        <xdr:cNvPr id="658" name="楕円 657"/>
        <xdr:cNvSpPr/>
      </xdr:nvSpPr>
      <xdr:spPr>
        <a:xfrm>
          <a:off x="12763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142875</xdr:rowOff>
    </xdr:from>
    <xdr:to>
      <xdr:col>71</xdr:col>
      <xdr:colOff>177800</xdr:colOff>
      <xdr:row>58</xdr:row>
      <xdr:rowOff>22860</xdr:rowOff>
    </xdr:to>
    <xdr:cxnSp macro="">
      <xdr:nvCxnSpPr>
        <xdr:cNvPr id="659" name="直線コネクタ 658"/>
        <xdr:cNvCxnSpPr/>
      </xdr:nvCxnSpPr>
      <xdr:spPr>
        <a:xfrm>
          <a:off x="12814300" y="9915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660" name="n_1aveValue【保健センター・保健所】&#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661" name="n_2aveValue【保健センター・保健所】&#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62" name="n_3ave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146702</xdr:rowOff>
    </xdr:from>
    <xdr:ext cx="405111" cy="259045"/>
    <xdr:sp macro="" textlink="">
      <xdr:nvSpPr>
        <xdr:cNvPr id="663" name="n_4aveValue【保健センター・保健所】&#10;有形固定資産減価償却率"/>
        <xdr:cNvSpPr txBox="1"/>
      </xdr:nvSpPr>
      <xdr:spPr>
        <a:xfrm>
          <a:off x="12611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167657</xdr:rowOff>
    </xdr:from>
    <xdr:ext cx="405111" cy="259045"/>
    <xdr:sp macro="" textlink="">
      <xdr:nvSpPr>
        <xdr:cNvPr id="664" name="n_1mainValue【保健センター・保健所】&#10;有形固定資産減価償却率"/>
        <xdr:cNvSpPr txBox="1"/>
      </xdr:nvSpPr>
      <xdr:spPr>
        <a:xfrm>
          <a:off x="15266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116222</xdr:rowOff>
    </xdr:from>
    <xdr:ext cx="405111" cy="259045"/>
    <xdr:sp macro="" textlink="">
      <xdr:nvSpPr>
        <xdr:cNvPr id="665" name="n_2mainValue【保健センター・保健所】&#10;有形固定資産減価償却率"/>
        <xdr:cNvSpPr txBox="1"/>
      </xdr:nvSpPr>
      <xdr:spPr>
        <a:xfrm>
          <a:off x="143897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66" name="n_3mainValue【保健センター・保健所】&#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38752</xdr:rowOff>
    </xdr:from>
    <xdr:ext cx="405111" cy="259045"/>
    <xdr:sp macro="" textlink="">
      <xdr:nvSpPr>
        <xdr:cNvPr id="667" name="n_4mainValue【保健センター・保健所】&#10;有形固定資産減価償却率"/>
        <xdr:cNvSpPr txBox="1"/>
      </xdr:nvSpPr>
      <xdr:spPr>
        <a:xfrm>
          <a:off x="12611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93" name="直線コネクタ 692"/>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96"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97" name="直線コネクタ 696"/>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700" name="フローチャート: 判断 699"/>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702" name="フローチャート: 判断 701"/>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164193</xdr:rowOff>
    </xdr:from>
    <xdr:to>
      <xdr:col>98</xdr:col>
      <xdr:colOff>38100</xdr:colOff>
      <xdr:row>64</xdr:row>
      <xdr:rowOff>94343</xdr:rowOff>
    </xdr:to>
    <xdr:sp macro="" textlink="">
      <xdr:nvSpPr>
        <xdr:cNvPr id="703" name="フローチャート: 判断 702"/>
        <xdr:cNvSpPr/>
      </xdr:nvSpPr>
      <xdr:spPr>
        <a:xfrm>
          <a:off x="18605500" y="1096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58057</xdr:rowOff>
    </xdr:from>
    <xdr:to>
      <xdr:col>116</xdr:col>
      <xdr:colOff>114300</xdr:colOff>
      <xdr:row>64</xdr:row>
      <xdr:rowOff>159657</xdr:rowOff>
    </xdr:to>
    <xdr:sp macro="" textlink="">
      <xdr:nvSpPr>
        <xdr:cNvPr id="709" name="楕円 708"/>
        <xdr:cNvSpPr/>
      </xdr:nvSpPr>
      <xdr:spPr>
        <a:xfrm>
          <a:off x="22110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144434</xdr:rowOff>
    </xdr:from>
    <xdr:ext cx="469744" cy="259045"/>
    <xdr:sp macro="" textlink="">
      <xdr:nvSpPr>
        <xdr:cNvPr id="710" name="【保健センター・保健所】&#10;一人当たり面積該当値テキスト"/>
        <xdr:cNvSpPr txBox="1"/>
      </xdr:nvSpPr>
      <xdr:spPr>
        <a:xfrm>
          <a:off x="22199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58057</xdr:rowOff>
    </xdr:from>
    <xdr:to>
      <xdr:col>112</xdr:col>
      <xdr:colOff>38100</xdr:colOff>
      <xdr:row>64</xdr:row>
      <xdr:rowOff>159657</xdr:rowOff>
    </xdr:to>
    <xdr:sp macro="" textlink="">
      <xdr:nvSpPr>
        <xdr:cNvPr id="711" name="楕円 710"/>
        <xdr:cNvSpPr/>
      </xdr:nvSpPr>
      <xdr:spPr>
        <a:xfrm>
          <a:off x="21272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108857</xdr:rowOff>
    </xdr:from>
    <xdr:to>
      <xdr:col>116</xdr:col>
      <xdr:colOff>63500</xdr:colOff>
      <xdr:row>64</xdr:row>
      <xdr:rowOff>108857</xdr:rowOff>
    </xdr:to>
    <xdr:cxnSp macro="">
      <xdr:nvCxnSpPr>
        <xdr:cNvPr id="712" name="直線コネクタ 711"/>
        <xdr:cNvCxnSpPr/>
      </xdr:nvCxnSpPr>
      <xdr:spPr>
        <a:xfrm>
          <a:off x="21323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58057</xdr:rowOff>
    </xdr:from>
    <xdr:to>
      <xdr:col>107</xdr:col>
      <xdr:colOff>101600</xdr:colOff>
      <xdr:row>64</xdr:row>
      <xdr:rowOff>159657</xdr:rowOff>
    </xdr:to>
    <xdr:sp macro="" textlink="">
      <xdr:nvSpPr>
        <xdr:cNvPr id="713" name="楕円 712"/>
        <xdr:cNvSpPr/>
      </xdr:nvSpPr>
      <xdr:spPr>
        <a:xfrm>
          <a:off x="20383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108857</xdr:rowOff>
    </xdr:from>
    <xdr:to>
      <xdr:col>111</xdr:col>
      <xdr:colOff>177800</xdr:colOff>
      <xdr:row>64</xdr:row>
      <xdr:rowOff>108857</xdr:rowOff>
    </xdr:to>
    <xdr:cxnSp macro="">
      <xdr:nvCxnSpPr>
        <xdr:cNvPr id="714" name="直線コネクタ 713"/>
        <xdr:cNvCxnSpPr/>
      </xdr:nvCxnSpPr>
      <xdr:spPr>
        <a:xfrm>
          <a:off x="20434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58057</xdr:rowOff>
    </xdr:from>
    <xdr:to>
      <xdr:col>102</xdr:col>
      <xdr:colOff>165100</xdr:colOff>
      <xdr:row>64</xdr:row>
      <xdr:rowOff>159657</xdr:rowOff>
    </xdr:to>
    <xdr:sp macro="" textlink="">
      <xdr:nvSpPr>
        <xdr:cNvPr id="715" name="楕円 714"/>
        <xdr:cNvSpPr/>
      </xdr:nvSpPr>
      <xdr:spPr>
        <a:xfrm>
          <a:off x="19494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108857</xdr:rowOff>
    </xdr:from>
    <xdr:to>
      <xdr:col>107</xdr:col>
      <xdr:colOff>50800</xdr:colOff>
      <xdr:row>64</xdr:row>
      <xdr:rowOff>108857</xdr:rowOff>
    </xdr:to>
    <xdr:cxnSp macro="">
      <xdr:nvCxnSpPr>
        <xdr:cNvPr id="716" name="直線コネクタ 715"/>
        <xdr:cNvCxnSpPr/>
      </xdr:nvCxnSpPr>
      <xdr:spPr>
        <a:xfrm>
          <a:off x="19545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58057</xdr:rowOff>
    </xdr:from>
    <xdr:to>
      <xdr:col>98</xdr:col>
      <xdr:colOff>38100</xdr:colOff>
      <xdr:row>64</xdr:row>
      <xdr:rowOff>159657</xdr:rowOff>
    </xdr:to>
    <xdr:sp macro="" textlink="">
      <xdr:nvSpPr>
        <xdr:cNvPr id="717" name="楕円 716"/>
        <xdr:cNvSpPr/>
      </xdr:nvSpPr>
      <xdr:spPr>
        <a:xfrm>
          <a:off x="18605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108857</xdr:rowOff>
    </xdr:from>
    <xdr:to>
      <xdr:col>102</xdr:col>
      <xdr:colOff>114300</xdr:colOff>
      <xdr:row>64</xdr:row>
      <xdr:rowOff>108857</xdr:rowOff>
    </xdr:to>
    <xdr:cxnSp macro="">
      <xdr:nvCxnSpPr>
        <xdr:cNvPr id="718" name="直線コネクタ 717"/>
        <xdr:cNvCxnSpPr/>
      </xdr:nvCxnSpPr>
      <xdr:spPr>
        <a:xfrm>
          <a:off x="18656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719"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721" name="n_3aveValue【保健センター・保健所】&#10;一人当たり面積"/>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110870</xdr:rowOff>
    </xdr:from>
    <xdr:ext cx="469744" cy="259045"/>
    <xdr:sp macro="" textlink="">
      <xdr:nvSpPr>
        <xdr:cNvPr id="722" name="n_4aveValue【保健センター・保健所】&#10;一人当たり面積"/>
        <xdr:cNvSpPr txBox="1"/>
      </xdr:nvSpPr>
      <xdr:spPr>
        <a:xfrm>
          <a:off x="18421427" y="107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150784</xdr:rowOff>
    </xdr:from>
    <xdr:ext cx="469744" cy="259045"/>
    <xdr:sp macro="" textlink="">
      <xdr:nvSpPr>
        <xdr:cNvPr id="723" name="n_1mainValue【保健センター・保健所】&#10;一人当たり面積"/>
        <xdr:cNvSpPr txBox="1"/>
      </xdr:nvSpPr>
      <xdr:spPr>
        <a:xfrm>
          <a:off x="21075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150784</xdr:rowOff>
    </xdr:from>
    <xdr:ext cx="469744" cy="259045"/>
    <xdr:sp macro="" textlink="">
      <xdr:nvSpPr>
        <xdr:cNvPr id="724" name="n_2mainValue【保健センター・保健所】&#10;一人当たり面積"/>
        <xdr:cNvSpPr txBox="1"/>
      </xdr:nvSpPr>
      <xdr:spPr>
        <a:xfrm>
          <a:off x="20199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150784</xdr:rowOff>
    </xdr:from>
    <xdr:ext cx="469744" cy="259045"/>
    <xdr:sp macro="" textlink="">
      <xdr:nvSpPr>
        <xdr:cNvPr id="725" name="n_3mainValue【保健センター・保健所】&#10;一人当たり面積"/>
        <xdr:cNvSpPr txBox="1"/>
      </xdr:nvSpPr>
      <xdr:spPr>
        <a:xfrm>
          <a:off x="19310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150784</xdr:rowOff>
    </xdr:from>
    <xdr:ext cx="469744" cy="259045"/>
    <xdr:sp macro="" textlink="">
      <xdr:nvSpPr>
        <xdr:cNvPr id="726" name="n_4mainValue【保健センター・保健所】&#10;一人当たり面積"/>
        <xdr:cNvSpPr txBox="1"/>
      </xdr:nvSpPr>
      <xdr:spPr>
        <a:xfrm>
          <a:off x="18421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8" name="直線コネクタ 7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9" name="テキスト ボックス 7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0" name="直線コネクタ 7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1" name="テキスト ボックス 7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2" name="直線コネクタ 7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3" name="テキスト ボックス 7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4" name="直線コネクタ 7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5" name="テキスト ボックス 7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6" name="直線コネクタ 7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7" name="テキスト ボックス 7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9" name="テキスト ボックス 7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51" name="直線コネクタ 750"/>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52"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53" name="直線コネクタ 752"/>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54"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55" name="直線コネクタ 754"/>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61613</xdr:rowOff>
    </xdr:from>
    <xdr:ext cx="405111" cy="259045"/>
    <xdr:sp macro="" textlink="">
      <xdr:nvSpPr>
        <xdr:cNvPr id="756" name="【消防施設】&#10;有形固定資産減価償却率平均値テキスト"/>
        <xdr:cNvSpPr txBox="1"/>
      </xdr:nvSpPr>
      <xdr:spPr>
        <a:xfrm>
          <a:off x="16357600" y="13949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57" name="フローチャート: 判断 756"/>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8" name="フローチャート: 判断 757"/>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59" name="フローチャート: 判断 758"/>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60" name="フローチャート: 判断 759"/>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162561</xdr:rowOff>
    </xdr:from>
    <xdr:to>
      <xdr:col>67</xdr:col>
      <xdr:colOff>101600</xdr:colOff>
      <xdr:row>83</xdr:row>
      <xdr:rowOff>92711</xdr:rowOff>
    </xdr:to>
    <xdr:sp macro="" textlink="">
      <xdr:nvSpPr>
        <xdr:cNvPr id="761" name="フローチャート: 判断 760"/>
        <xdr:cNvSpPr/>
      </xdr:nvSpPr>
      <xdr:spPr>
        <a:xfrm>
          <a:off x="12763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50164</xdr:rowOff>
    </xdr:from>
    <xdr:to>
      <xdr:col>85</xdr:col>
      <xdr:colOff>177800</xdr:colOff>
      <xdr:row>83</xdr:row>
      <xdr:rowOff>151764</xdr:rowOff>
    </xdr:to>
    <xdr:sp macro="" textlink="">
      <xdr:nvSpPr>
        <xdr:cNvPr id="767" name="楕円 766"/>
        <xdr:cNvSpPr/>
      </xdr:nvSpPr>
      <xdr:spPr>
        <a:xfrm>
          <a:off x="16268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28591</xdr:rowOff>
    </xdr:from>
    <xdr:ext cx="405111" cy="259045"/>
    <xdr:sp macro="" textlink="">
      <xdr:nvSpPr>
        <xdr:cNvPr id="768" name="【消防施設】&#10;有形固定資産減価償却率該当値テキスト"/>
        <xdr:cNvSpPr txBox="1"/>
      </xdr:nvSpPr>
      <xdr:spPr>
        <a:xfrm>
          <a:off x="16357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769" name="楕円 768"/>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100964</xdr:rowOff>
    </xdr:to>
    <xdr:cxnSp macro="">
      <xdr:nvCxnSpPr>
        <xdr:cNvPr id="770" name="直線コネクタ 769"/>
        <xdr:cNvCxnSpPr/>
      </xdr:nvCxnSpPr>
      <xdr:spPr>
        <a:xfrm>
          <a:off x="15481300" y="143065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168275</xdr:rowOff>
    </xdr:from>
    <xdr:to>
      <xdr:col>76</xdr:col>
      <xdr:colOff>165100</xdr:colOff>
      <xdr:row>83</xdr:row>
      <xdr:rowOff>98425</xdr:rowOff>
    </xdr:to>
    <xdr:sp macro="" textlink="">
      <xdr:nvSpPr>
        <xdr:cNvPr id="771" name="楕円 770"/>
        <xdr:cNvSpPr/>
      </xdr:nvSpPr>
      <xdr:spPr>
        <a:xfrm>
          <a:off x="14541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47625</xdr:rowOff>
    </xdr:from>
    <xdr:to>
      <xdr:col>81</xdr:col>
      <xdr:colOff>50800</xdr:colOff>
      <xdr:row>83</xdr:row>
      <xdr:rowOff>76200</xdr:rowOff>
    </xdr:to>
    <xdr:cxnSp macro="">
      <xdr:nvCxnSpPr>
        <xdr:cNvPr id="772" name="直線コネクタ 771"/>
        <xdr:cNvCxnSpPr/>
      </xdr:nvCxnSpPr>
      <xdr:spPr>
        <a:xfrm>
          <a:off x="14592300" y="14277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76836</xdr:rowOff>
    </xdr:from>
    <xdr:to>
      <xdr:col>72</xdr:col>
      <xdr:colOff>38100</xdr:colOff>
      <xdr:row>84</xdr:row>
      <xdr:rowOff>6986</xdr:rowOff>
    </xdr:to>
    <xdr:sp macro="" textlink="">
      <xdr:nvSpPr>
        <xdr:cNvPr id="773" name="楕円 772"/>
        <xdr:cNvSpPr/>
      </xdr:nvSpPr>
      <xdr:spPr>
        <a:xfrm>
          <a:off x="13652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47625</xdr:rowOff>
    </xdr:from>
    <xdr:to>
      <xdr:col>76</xdr:col>
      <xdr:colOff>114300</xdr:colOff>
      <xdr:row>83</xdr:row>
      <xdr:rowOff>127636</xdr:rowOff>
    </xdr:to>
    <xdr:cxnSp macro="">
      <xdr:nvCxnSpPr>
        <xdr:cNvPr id="774" name="直線コネクタ 773"/>
        <xdr:cNvCxnSpPr/>
      </xdr:nvCxnSpPr>
      <xdr:spPr>
        <a:xfrm flipV="1">
          <a:off x="13703300" y="142779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59689</xdr:rowOff>
    </xdr:from>
    <xdr:to>
      <xdr:col>67</xdr:col>
      <xdr:colOff>101600</xdr:colOff>
      <xdr:row>83</xdr:row>
      <xdr:rowOff>161289</xdr:rowOff>
    </xdr:to>
    <xdr:sp macro="" textlink="">
      <xdr:nvSpPr>
        <xdr:cNvPr id="775" name="楕円 774"/>
        <xdr:cNvSpPr/>
      </xdr:nvSpPr>
      <xdr:spPr>
        <a:xfrm>
          <a:off x="12763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110489</xdr:rowOff>
    </xdr:from>
    <xdr:to>
      <xdr:col>71</xdr:col>
      <xdr:colOff>177800</xdr:colOff>
      <xdr:row>83</xdr:row>
      <xdr:rowOff>127636</xdr:rowOff>
    </xdr:to>
    <xdr:cxnSp macro="">
      <xdr:nvCxnSpPr>
        <xdr:cNvPr id="776" name="直線コネクタ 775"/>
        <xdr:cNvCxnSpPr/>
      </xdr:nvCxnSpPr>
      <xdr:spPr>
        <a:xfrm>
          <a:off x="12814300" y="143408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7" name="n_1aveValue【消防施設】&#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78" name="n_2aveValue【消防施設】&#10;有形固定資産減価償却率"/>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79" name="n_3aveValue【消防施設】&#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109238</xdr:rowOff>
    </xdr:from>
    <xdr:ext cx="405111" cy="259045"/>
    <xdr:sp macro="" textlink="">
      <xdr:nvSpPr>
        <xdr:cNvPr id="780" name="n_4aveValue【消防施設】&#10;有形固定資産減価償却率"/>
        <xdr:cNvSpPr txBox="1"/>
      </xdr:nvSpPr>
      <xdr:spPr>
        <a:xfrm>
          <a:off x="12611744"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781" name="n_1mainValue【消防施設】&#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89552</xdr:rowOff>
    </xdr:from>
    <xdr:ext cx="405111" cy="259045"/>
    <xdr:sp macro="" textlink="">
      <xdr:nvSpPr>
        <xdr:cNvPr id="782" name="n_2mainValue【消防施設】&#10;有形固定資産減価償却率"/>
        <xdr:cNvSpPr txBox="1"/>
      </xdr:nvSpPr>
      <xdr:spPr>
        <a:xfrm>
          <a:off x="14389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783" name="n_3mainValue【消防施設】&#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152416</xdr:rowOff>
    </xdr:from>
    <xdr:ext cx="405111" cy="259045"/>
    <xdr:sp macro="" textlink="">
      <xdr:nvSpPr>
        <xdr:cNvPr id="784" name="n_4mainValue【消防施設】&#10;有形固定資産減価償却率"/>
        <xdr:cNvSpPr txBox="1"/>
      </xdr:nvSpPr>
      <xdr:spPr>
        <a:xfrm>
          <a:off x="12611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806" name="直線コネクタ 805"/>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7"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8" name="直線コネクタ 807"/>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809"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810" name="直線コネクタ 809"/>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811"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2" name="フローチャート: 判断 81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3" name="フローチャート: 判断 812"/>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814" name="フローチャート: 判断 813"/>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815" name="フローチャート: 判断 814"/>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6" name="フローチャート: 判断 815"/>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822" name="楕円 821"/>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823" name="【消防施設】&#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824" name="楕円 823"/>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111252</xdr:rowOff>
    </xdr:to>
    <xdr:cxnSp macro="">
      <xdr:nvCxnSpPr>
        <xdr:cNvPr id="825" name="直線コネクタ 824"/>
        <xdr:cNvCxnSpPr/>
      </xdr:nvCxnSpPr>
      <xdr:spPr>
        <a:xfrm flipV="1">
          <a:off x="21323300" y="14165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69596</xdr:rowOff>
    </xdr:from>
    <xdr:to>
      <xdr:col>107</xdr:col>
      <xdr:colOff>101600</xdr:colOff>
      <xdr:row>82</xdr:row>
      <xdr:rowOff>171196</xdr:rowOff>
    </xdr:to>
    <xdr:sp macro="" textlink="">
      <xdr:nvSpPr>
        <xdr:cNvPr id="826" name="楕円 825"/>
        <xdr:cNvSpPr/>
      </xdr:nvSpPr>
      <xdr:spPr>
        <a:xfrm>
          <a:off x="20383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120396</xdr:rowOff>
    </xdr:to>
    <xdr:cxnSp macro="">
      <xdr:nvCxnSpPr>
        <xdr:cNvPr id="827" name="直線コネクタ 826"/>
        <xdr:cNvCxnSpPr/>
      </xdr:nvCxnSpPr>
      <xdr:spPr>
        <a:xfrm flipV="1">
          <a:off x="20434300" y="1417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87885</xdr:rowOff>
    </xdr:from>
    <xdr:to>
      <xdr:col>102</xdr:col>
      <xdr:colOff>165100</xdr:colOff>
      <xdr:row>83</xdr:row>
      <xdr:rowOff>18035</xdr:rowOff>
    </xdr:to>
    <xdr:sp macro="" textlink="">
      <xdr:nvSpPr>
        <xdr:cNvPr id="828" name="楕円 827"/>
        <xdr:cNvSpPr/>
      </xdr:nvSpPr>
      <xdr:spPr>
        <a:xfrm>
          <a:off x="19494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120396</xdr:rowOff>
    </xdr:from>
    <xdr:to>
      <xdr:col>107</xdr:col>
      <xdr:colOff>50800</xdr:colOff>
      <xdr:row>82</xdr:row>
      <xdr:rowOff>138685</xdr:rowOff>
    </xdr:to>
    <xdr:cxnSp macro="">
      <xdr:nvCxnSpPr>
        <xdr:cNvPr id="829" name="直線コネクタ 828"/>
        <xdr:cNvCxnSpPr/>
      </xdr:nvCxnSpPr>
      <xdr:spPr>
        <a:xfrm flipV="1">
          <a:off x="19545300" y="141792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830" name="楕円 829"/>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82</xdr:row>
      <xdr:rowOff>143256</xdr:rowOff>
    </xdr:to>
    <xdr:cxnSp macro="">
      <xdr:nvCxnSpPr>
        <xdr:cNvPr id="831" name="直線コネクタ 830"/>
        <xdr:cNvCxnSpPr/>
      </xdr:nvCxnSpPr>
      <xdr:spPr>
        <a:xfrm flipV="1">
          <a:off x="18656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832" name="n_1ave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833" name="n_2ave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834" name="n_3aveValue【消防施設】&#10;一人当たり面積"/>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35" name="n_4aveValue【消防施設】&#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836"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16273</xdr:rowOff>
    </xdr:from>
    <xdr:ext cx="469744" cy="259045"/>
    <xdr:sp macro="" textlink="">
      <xdr:nvSpPr>
        <xdr:cNvPr id="837" name="n_2mainValue【消防施設】&#10;一人当たり面積"/>
        <xdr:cNvSpPr txBox="1"/>
      </xdr:nvSpPr>
      <xdr:spPr>
        <a:xfrm>
          <a:off x="20199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34562</xdr:rowOff>
    </xdr:from>
    <xdr:ext cx="469744" cy="259045"/>
    <xdr:sp macro="" textlink="">
      <xdr:nvSpPr>
        <xdr:cNvPr id="838" name="n_3mainValue【消防施設】&#10;一人当たり面積"/>
        <xdr:cNvSpPr txBox="1"/>
      </xdr:nvSpPr>
      <xdr:spPr>
        <a:xfrm>
          <a:off x="19310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839" name="n_4mainValue【消防施設】&#10;一人当たり面積"/>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65" name="直線コネクタ 864"/>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66"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67" name="直線コネクタ 866"/>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8"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9" name="直線コネクタ 8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70"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71" name="フローチャート: 判断 870"/>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72" name="フローチャート: 判断 871"/>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73" name="フローチャート: 判断 872"/>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4" name="フローチャート: 判断 873"/>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75" name="フローチャート: 判断 874"/>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881" name="楕円 880"/>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882" name="【庁舎】&#10;有形固定資産減価償却率該当値テキスト"/>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883" name="楕円 882"/>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117021</xdr:rowOff>
    </xdr:to>
    <xdr:cxnSp macro="">
      <xdr:nvCxnSpPr>
        <xdr:cNvPr id="884" name="直線コネクタ 883"/>
        <xdr:cNvCxnSpPr/>
      </xdr:nvCxnSpPr>
      <xdr:spPr>
        <a:xfrm>
          <a:off x="15481300" y="177371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885" name="楕円 884"/>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84364</xdr:rowOff>
    </xdr:to>
    <xdr:cxnSp macro="">
      <xdr:nvCxnSpPr>
        <xdr:cNvPr id="886" name="直線コネクタ 885"/>
        <xdr:cNvCxnSpPr/>
      </xdr:nvCxnSpPr>
      <xdr:spPr>
        <a:xfrm flipV="1">
          <a:off x="14592300" y="177371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170724</xdr:rowOff>
    </xdr:from>
    <xdr:to>
      <xdr:col>72</xdr:col>
      <xdr:colOff>38100</xdr:colOff>
      <xdr:row>103</xdr:row>
      <xdr:rowOff>100874</xdr:rowOff>
    </xdr:to>
    <xdr:sp macro="" textlink="">
      <xdr:nvSpPr>
        <xdr:cNvPr id="887" name="楕円 886"/>
        <xdr:cNvSpPr/>
      </xdr:nvSpPr>
      <xdr:spPr>
        <a:xfrm>
          <a:off x="13652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50074</xdr:rowOff>
    </xdr:from>
    <xdr:to>
      <xdr:col>76</xdr:col>
      <xdr:colOff>114300</xdr:colOff>
      <xdr:row>103</xdr:row>
      <xdr:rowOff>84364</xdr:rowOff>
    </xdr:to>
    <xdr:cxnSp macro="">
      <xdr:nvCxnSpPr>
        <xdr:cNvPr id="888" name="直線コネクタ 887"/>
        <xdr:cNvCxnSpPr/>
      </xdr:nvCxnSpPr>
      <xdr:spPr>
        <a:xfrm>
          <a:off x="13703300" y="177094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131536</xdr:rowOff>
    </xdr:from>
    <xdr:to>
      <xdr:col>67</xdr:col>
      <xdr:colOff>101600</xdr:colOff>
      <xdr:row>103</xdr:row>
      <xdr:rowOff>61686</xdr:rowOff>
    </xdr:to>
    <xdr:sp macro="" textlink="">
      <xdr:nvSpPr>
        <xdr:cNvPr id="889" name="楕円 888"/>
        <xdr:cNvSpPr/>
      </xdr:nvSpPr>
      <xdr:spPr>
        <a:xfrm>
          <a:off x="12763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10886</xdr:rowOff>
    </xdr:from>
    <xdr:to>
      <xdr:col>71</xdr:col>
      <xdr:colOff>177800</xdr:colOff>
      <xdr:row>103</xdr:row>
      <xdr:rowOff>50074</xdr:rowOff>
    </xdr:to>
    <xdr:cxnSp macro="">
      <xdr:nvCxnSpPr>
        <xdr:cNvPr id="890" name="直線コネクタ 889"/>
        <xdr:cNvCxnSpPr/>
      </xdr:nvCxnSpPr>
      <xdr:spPr>
        <a:xfrm>
          <a:off x="12814300" y="176702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891" name="n_1aveValue【庁舎】&#10;有形固定資産減価償却率"/>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892" name="n_2aveValue【庁舎】&#10;有形固定資産減価償却率"/>
        <xdr:cNvSpPr txBox="1"/>
      </xdr:nvSpPr>
      <xdr:spPr>
        <a:xfrm>
          <a:off x="14389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3" name="n_3aveValue【庁舎】&#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77306</xdr:rowOff>
    </xdr:from>
    <xdr:ext cx="405111" cy="259045"/>
    <xdr:sp macro="" textlink="">
      <xdr:nvSpPr>
        <xdr:cNvPr id="894" name="n_4aveValue【庁舎】&#10;有形固定資産減価償却率"/>
        <xdr:cNvSpPr txBox="1"/>
      </xdr:nvSpPr>
      <xdr:spPr>
        <a:xfrm>
          <a:off x="126117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895" name="n_1mainValue【庁舎】&#10;有形固定資産減価償却率"/>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896"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117401</xdr:rowOff>
    </xdr:from>
    <xdr:ext cx="405111" cy="259045"/>
    <xdr:sp macro="" textlink="">
      <xdr:nvSpPr>
        <xdr:cNvPr id="897" name="n_3mainValue【庁舎】&#10;有形固定資産減価償却率"/>
        <xdr:cNvSpPr txBox="1"/>
      </xdr:nvSpPr>
      <xdr:spPr>
        <a:xfrm>
          <a:off x="13500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78213</xdr:rowOff>
    </xdr:from>
    <xdr:ext cx="405111" cy="259045"/>
    <xdr:sp macro="" textlink="">
      <xdr:nvSpPr>
        <xdr:cNvPr id="898" name="n_4mainValue【庁舎】&#10;有形固定資産減価償却率"/>
        <xdr:cNvSpPr txBox="1"/>
      </xdr:nvSpPr>
      <xdr:spPr>
        <a:xfrm>
          <a:off x="12611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922" name="直線コネクタ 921"/>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3"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4" name="直線コネクタ 923"/>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925"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926" name="直線コネクタ 925"/>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30497</xdr:rowOff>
    </xdr:from>
    <xdr:ext cx="469744" cy="259045"/>
    <xdr:sp macro="" textlink="">
      <xdr:nvSpPr>
        <xdr:cNvPr id="927" name="【庁舎】&#10;一人当たり面積平均値テキスト"/>
        <xdr:cNvSpPr txBox="1"/>
      </xdr:nvSpPr>
      <xdr:spPr>
        <a:xfrm>
          <a:off x="221996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928" name="フローチャート: 判断 927"/>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929" name="フローチャート: 判断 928"/>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930" name="フローチャート: 判断 929"/>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931" name="フローチャート: 判断 930"/>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143511</xdr:rowOff>
    </xdr:from>
    <xdr:to>
      <xdr:col>98</xdr:col>
      <xdr:colOff>38100</xdr:colOff>
      <xdr:row>105</xdr:row>
      <xdr:rowOff>73661</xdr:rowOff>
    </xdr:to>
    <xdr:sp macro="" textlink="">
      <xdr:nvSpPr>
        <xdr:cNvPr id="932" name="フローチャート: 判断 931"/>
        <xdr:cNvSpPr/>
      </xdr:nvSpPr>
      <xdr:spPr>
        <a:xfrm>
          <a:off x="18605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67311</xdr:rowOff>
    </xdr:from>
    <xdr:to>
      <xdr:col>116</xdr:col>
      <xdr:colOff>114300</xdr:colOff>
      <xdr:row>103</xdr:row>
      <xdr:rowOff>168911</xdr:rowOff>
    </xdr:to>
    <xdr:sp macro="" textlink="">
      <xdr:nvSpPr>
        <xdr:cNvPr id="938" name="楕円 937"/>
        <xdr:cNvSpPr/>
      </xdr:nvSpPr>
      <xdr:spPr>
        <a:xfrm>
          <a:off x="22110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90188</xdr:rowOff>
    </xdr:from>
    <xdr:ext cx="469744" cy="259045"/>
    <xdr:sp macro="" textlink="">
      <xdr:nvSpPr>
        <xdr:cNvPr id="939" name="【庁舎】&#10;一人当たり面積該当値テキスト"/>
        <xdr:cNvSpPr txBox="1"/>
      </xdr:nvSpPr>
      <xdr:spPr>
        <a:xfrm>
          <a:off x="221996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940" name="楕円 939"/>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118111</xdr:rowOff>
    </xdr:from>
    <xdr:to>
      <xdr:col>116</xdr:col>
      <xdr:colOff>63500</xdr:colOff>
      <xdr:row>103</xdr:row>
      <xdr:rowOff>121920</xdr:rowOff>
    </xdr:to>
    <xdr:cxnSp macro="">
      <xdr:nvCxnSpPr>
        <xdr:cNvPr id="941" name="直線コネクタ 940"/>
        <xdr:cNvCxnSpPr/>
      </xdr:nvCxnSpPr>
      <xdr:spPr>
        <a:xfrm flipV="1">
          <a:off x="21323300" y="17777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xdr:rowOff>
    </xdr:from>
    <xdr:to>
      <xdr:col>107</xdr:col>
      <xdr:colOff>101600</xdr:colOff>
      <xdr:row>103</xdr:row>
      <xdr:rowOff>115570</xdr:rowOff>
    </xdr:to>
    <xdr:sp macro="" textlink="">
      <xdr:nvSpPr>
        <xdr:cNvPr id="942" name="楕円 941"/>
        <xdr:cNvSpPr/>
      </xdr:nvSpPr>
      <xdr:spPr>
        <a:xfrm>
          <a:off x="2038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121920</xdr:rowOff>
    </xdr:to>
    <xdr:cxnSp macro="">
      <xdr:nvCxnSpPr>
        <xdr:cNvPr id="943" name="直線コネクタ 942"/>
        <xdr:cNvCxnSpPr/>
      </xdr:nvCxnSpPr>
      <xdr:spPr>
        <a:xfrm>
          <a:off x="20434300" y="17724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944" name="楕円 943"/>
        <xdr:cNvSpPr/>
      </xdr:nvSpPr>
      <xdr:spPr>
        <a:xfrm>
          <a:off x="19494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64770</xdr:rowOff>
    </xdr:from>
    <xdr:to>
      <xdr:col>107</xdr:col>
      <xdr:colOff>50800</xdr:colOff>
      <xdr:row>103</xdr:row>
      <xdr:rowOff>64770</xdr:rowOff>
    </xdr:to>
    <xdr:cxnSp macro="">
      <xdr:nvCxnSpPr>
        <xdr:cNvPr id="945" name="直線コネクタ 944"/>
        <xdr:cNvCxnSpPr/>
      </xdr:nvCxnSpPr>
      <xdr:spPr>
        <a:xfrm>
          <a:off x="19545300" y="1772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46" name="楕円 945"/>
        <xdr:cNvSpPr/>
      </xdr:nvSpPr>
      <xdr:spPr>
        <a:xfrm>
          <a:off x="18605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64770</xdr:rowOff>
    </xdr:from>
    <xdr:to>
      <xdr:col>102</xdr:col>
      <xdr:colOff>114300</xdr:colOff>
      <xdr:row>103</xdr:row>
      <xdr:rowOff>64770</xdr:rowOff>
    </xdr:to>
    <xdr:cxnSp macro="">
      <xdr:nvCxnSpPr>
        <xdr:cNvPr id="947" name="直線コネクタ 946"/>
        <xdr:cNvCxnSpPr/>
      </xdr:nvCxnSpPr>
      <xdr:spPr>
        <a:xfrm>
          <a:off x="18656300" y="1772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7638</xdr:rowOff>
    </xdr:from>
    <xdr:ext cx="469744" cy="259045"/>
    <xdr:sp macro="" textlink="">
      <xdr:nvSpPr>
        <xdr:cNvPr id="948" name="n_1aveValue【庁舎】&#10;一人当たり面積"/>
        <xdr:cNvSpPr txBox="1"/>
      </xdr:nvSpPr>
      <xdr:spPr>
        <a:xfrm>
          <a:off x="210757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49"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950" name="n_3ave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64788</xdr:rowOff>
    </xdr:from>
    <xdr:ext cx="469744" cy="259045"/>
    <xdr:sp macro="" textlink="">
      <xdr:nvSpPr>
        <xdr:cNvPr id="951" name="n_4aveValue【庁舎】&#10;一人当たり面積"/>
        <xdr:cNvSpPr txBox="1"/>
      </xdr:nvSpPr>
      <xdr:spPr>
        <a:xfrm>
          <a:off x="18421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17797</xdr:rowOff>
    </xdr:from>
    <xdr:ext cx="469744" cy="259045"/>
    <xdr:sp macro="" textlink="">
      <xdr:nvSpPr>
        <xdr:cNvPr id="952" name="n_1mainValue【庁舎】&#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132097</xdr:rowOff>
    </xdr:from>
    <xdr:ext cx="469744" cy="259045"/>
    <xdr:sp macro="" textlink="">
      <xdr:nvSpPr>
        <xdr:cNvPr id="953" name="n_2mainValue【庁舎】&#10;一人当たり面積"/>
        <xdr:cNvSpPr txBox="1"/>
      </xdr:nvSpPr>
      <xdr:spPr>
        <a:xfrm>
          <a:off x="20199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132097</xdr:rowOff>
    </xdr:from>
    <xdr:ext cx="469744" cy="259045"/>
    <xdr:sp macro="" textlink="">
      <xdr:nvSpPr>
        <xdr:cNvPr id="954" name="n_3mainValue【庁舎】&#10;一人当たり面積"/>
        <xdr:cNvSpPr txBox="1"/>
      </xdr:nvSpPr>
      <xdr:spPr>
        <a:xfrm>
          <a:off x="19310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955" name="n_4mainValue【庁舎】&#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全国平均等と比較して特に有形固定資産減価償却率が高くなっている施設は、体育館・プール及び消防施設である。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体育館・プールは、特に老朽化が進んでいる出雲体育館、平田体育館、斐川第２体育館がそれぞれ帳簿上の耐用年数を満了しているため有形固定資産減価償却率が高くなっている。この３施設は廃止し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新たに１施設に集約し建設する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また、消防施設は、主に消防団のコミュニティー消防センター・格納庫等の施設が耐用年数を経過したものが多く、有形固定資産減価償却率を上昇させる要因となっている。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ポイント改善したものの、担税力の乏しい地域性などから、類似団体中下位の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引き続き、地場企業への支援や企業誘致等による雇用の創出など、税収を増やす取組を積極的に推進し、自主財源確保に努める。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公債費及び繰出金等の減に伴う経常一般財源支出の減少に加え、地方税及び地方特例交付金等の増に伴う経常一般財源収入の増加により、前年度比で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大規模な普通建設事業の増加に伴う公債費の増加や新型コロナウイルス感染症の影響に伴う地方税等の減収による経常収支比率の悪化が想定されるものの、引き続き行財政改革に取り組み、経常経費の節約を図ることにより数値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62</xdr:row>
      <xdr:rowOff>20320</xdr:rowOff>
    </xdr:to>
    <xdr:cxnSp macro="">
      <xdr:nvCxnSpPr>
        <xdr:cNvPr id="134" name="直線コネクタ 133"/>
        <xdr:cNvCxnSpPr/>
      </xdr:nvCxnSpPr>
      <xdr:spPr>
        <a:xfrm flipV="1">
          <a:off x="4114800" y="104571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130387</xdr:rowOff>
    </xdr:to>
    <xdr:cxnSp macro="">
      <xdr:nvCxnSpPr>
        <xdr:cNvPr id="137" name="直線コネクタ 136"/>
        <xdr:cNvCxnSpPr/>
      </xdr:nvCxnSpPr>
      <xdr:spPr>
        <a:xfrm flipV="1">
          <a:off x="3225800" y="1065022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130387</xdr:rowOff>
    </xdr:to>
    <xdr:cxnSp macro="">
      <xdr:nvCxnSpPr>
        <xdr:cNvPr id="140" name="直線コネクタ 139"/>
        <xdr:cNvCxnSpPr/>
      </xdr:nvCxnSpPr>
      <xdr:spPr>
        <a:xfrm>
          <a:off x="2336800" y="1089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98213</xdr:rowOff>
    </xdr:to>
    <xdr:cxnSp macro="">
      <xdr:nvCxnSpPr>
        <xdr:cNvPr id="143" name="直線コネクタ 142"/>
        <xdr:cNvCxnSpPr/>
      </xdr:nvCxnSpPr>
      <xdr:spPr>
        <a:xfrm>
          <a:off x="1447800" y="1069043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6" name="フローチャート: 判断 145"/>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7" name="テキスト ボックス 146"/>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4"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6" name="テキスト ボックス 155"/>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7" name="楕円 156"/>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8" name="テキスト ボックス 157"/>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9" name="楕円 158"/>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60" name="テキスト ボックス 159"/>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1" name="楕円 160"/>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2" name="テキスト ボックス 161"/>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前年度比で、人件費はほぼ横ばいであったものの、物件費及び維持補修費は増加したため、決算額が増となり、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人当たり決算額も増となった。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今後は、民間でも実施可能な部分については、委託化を進めるなど、コストの低減に努める。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70016</xdr:rowOff>
    </xdr:from>
    <xdr:to>
      <xdr:col>23</xdr:col>
      <xdr:colOff>133350</xdr:colOff>
      <xdr:row>85</xdr:row>
      <xdr:rowOff>146005</xdr:rowOff>
    </xdr:to>
    <xdr:cxnSp macro="">
      <xdr:nvCxnSpPr>
        <xdr:cNvPr id="197" name="直線コネクタ 196"/>
        <xdr:cNvCxnSpPr/>
      </xdr:nvCxnSpPr>
      <xdr:spPr>
        <a:xfrm>
          <a:off x="4114800" y="14643266"/>
          <a:ext cx="8382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70016</xdr:rowOff>
    </xdr:from>
    <xdr:to>
      <xdr:col>19</xdr:col>
      <xdr:colOff>133350</xdr:colOff>
      <xdr:row>85</xdr:row>
      <xdr:rowOff>94507</xdr:rowOff>
    </xdr:to>
    <xdr:cxnSp macro="">
      <xdr:nvCxnSpPr>
        <xdr:cNvPr id="200" name="直線コネクタ 199"/>
        <xdr:cNvCxnSpPr/>
      </xdr:nvCxnSpPr>
      <xdr:spPr>
        <a:xfrm flipV="1">
          <a:off x="3225800" y="14643266"/>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10657</xdr:rowOff>
    </xdr:from>
    <xdr:to>
      <xdr:col>15</xdr:col>
      <xdr:colOff>82550</xdr:colOff>
      <xdr:row>85</xdr:row>
      <xdr:rowOff>94507</xdr:rowOff>
    </xdr:to>
    <xdr:cxnSp macro="">
      <xdr:nvCxnSpPr>
        <xdr:cNvPr id="203" name="直線コネクタ 202"/>
        <xdr:cNvCxnSpPr/>
      </xdr:nvCxnSpPr>
      <xdr:spPr>
        <a:xfrm>
          <a:off x="2336800" y="14583907"/>
          <a:ext cx="889000" cy="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170000</xdr:rowOff>
    </xdr:from>
    <xdr:to>
      <xdr:col>11</xdr:col>
      <xdr:colOff>31750</xdr:colOff>
      <xdr:row>85</xdr:row>
      <xdr:rowOff>10657</xdr:rowOff>
    </xdr:to>
    <xdr:cxnSp macro="">
      <xdr:nvCxnSpPr>
        <xdr:cNvPr id="206" name="直線コネクタ 205"/>
        <xdr:cNvCxnSpPr/>
      </xdr:nvCxnSpPr>
      <xdr:spPr>
        <a:xfrm>
          <a:off x="1447800" y="14571800"/>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106459</xdr:rowOff>
    </xdr:from>
    <xdr:to>
      <xdr:col>7</xdr:col>
      <xdr:colOff>31750</xdr:colOff>
      <xdr:row>84</xdr:row>
      <xdr:rowOff>36609</xdr:rowOff>
    </xdr:to>
    <xdr:sp macro="" textlink="">
      <xdr:nvSpPr>
        <xdr:cNvPr id="209" name="フローチャート: 判断 208"/>
        <xdr:cNvSpPr/>
      </xdr:nvSpPr>
      <xdr:spPr>
        <a:xfrm>
          <a:off x="1397000" y="1433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46786</xdr:rowOff>
    </xdr:from>
    <xdr:ext cx="762000" cy="259045"/>
    <xdr:sp macro="" textlink="">
      <xdr:nvSpPr>
        <xdr:cNvPr id="210" name="テキスト ボックス 209"/>
        <xdr:cNvSpPr txBox="1"/>
      </xdr:nvSpPr>
      <xdr:spPr>
        <a:xfrm>
          <a:off x="1066800" y="141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95205</xdr:rowOff>
    </xdr:from>
    <xdr:to>
      <xdr:col>23</xdr:col>
      <xdr:colOff>184150</xdr:colOff>
      <xdr:row>86</xdr:row>
      <xdr:rowOff>25355</xdr:rowOff>
    </xdr:to>
    <xdr:sp macro="" textlink="">
      <xdr:nvSpPr>
        <xdr:cNvPr id="216" name="楕円 215"/>
        <xdr:cNvSpPr/>
      </xdr:nvSpPr>
      <xdr:spPr>
        <a:xfrm>
          <a:off x="4902200" y="146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67282</xdr:rowOff>
    </xdr:from>
    <xdr:ext cx="762000" cy="259045"/>
    <xdr:sp macro="" textlink="">
      <xdr:nvSpPr>
        <xdr:cNvPr id="217" name="人件費・物件費等の状況該当値テキスト"/>
        <xdr:cNvSpPr txBox="1"/>
      </xdr:nvSpPr>
      <xdr:spPr>
        <a:xfrm>
          <a:off x="5041900" y="146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19216</xdr:rowOff>
    </xdr:from>
    <xdr:to>
      <xdr:col>19</xdr:col>
      <xdr:colOff>184150</xdr:colOff>
      <xdr:row>85</xdr:row>
      <xdr:rowOff>120816</xdr:rowOff>
    </xdr:to>
    <xdr:sp macro="" textlink="">
      <xdr:nvSpPr>
        <xdr:cNvPr id="218" name="楕円 217"/>
        <xdr:cNvSpPr/>
      </xdr:nvSpPr>
      <xdr:spPr>
        <a:xfrm>
          <a:off x="4064000" y="145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105593</xdr:rowOff>
    </xdr:from>
    <xdr:ext cx="736600" cy="259045"/>
    <xdr:sp macro="" textlink="">
      <xdr:nvSpPr>
        <xdr:cNvPr id="219" name="テキスト ボックス 218"/>
        <xdr:cNvSpPr txBox="1"/>
      </xdr:nvSpPr>
      <xdr:spPr>
        <a:xfrm>
          <a:off x="3733800" y="1467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43707</xdr:rowOff>
    </xdr:from>
    <xdr:to>
      <xdr:col>15</xdr:col>
      <xdr:colOff>133350</xdr:colOff>
      <xdr:row>85</xdr:row>
      <xdr:rowOff>145307</xdr:rowOff>
    </xdr:to>
    <xdr:sp macro="" textlink="">
      <xdr:nvSpPr>
        <xdr:cNvPr id="220" name="楕円 219"/>
        <xdr:cNvSpPr/>
      </xdr:nvSpPr>
      <xdr:spPr>
        <a:xfrm>
          <a:off x="3175000" y="1461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130084</xdr:rowOff>
    </xdr:from>
    <xdr:ext cx="762000" cy="259045"/>
    <xdr:sp macro="" textlink="">
      <xdr:nvSpPr>
        <xdr:cNvPr id="221" name="テキスト ボックス 220"/>
        <xdr:cNvSpPr txBox="1"/>
      </xdr:nvSpPr>
      <xdr:spPr>
        <a:xfrm>
          <a:off x="2844800" y="1470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131307</xdr:rowOff>
    </xdr:from>
    <xdr:to>
      <xdr:col>11</xdr:col>
      <xdr:colOff>82550</xdr:colOff>
      <xdr:row>85</xdr:row>
      <xdr:rowOff>61457</xdr:rowOff>
    </xdr:to>
    <xdr:sp macro="" textlink="">
      <xdr:nvSpPr>
        <xdr:cNvPr id="222" name="楕円 221"/>
        <xdr:cNvSpPr/>
      </xdr:nvSpPr>
      <xdr:spPr>
        <a:xfrm>
          <a:off x="2286000" y="145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46234</xdr:rowOff>
    </xdr:from>
    <xdr:ext cx="762000" cy="259045"/>
    <xdr:sp macro="" textlink="">
      <xdr:nvSpPr>
        <xdr:cNvPr id="223" name="テキスト ボックス 222"/>
        <xdr:cNvSpPr txBox="1"/>
      </xdr:nvSpPr>
      <xdr:spPr>
        <a:xfrm>
          <a:off x="1955800" y="146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119200</xdr:rowOff>
    </xdr:from>
    <xdr:to>
      <xdr:col>7</xdr:col>
      <xdr:colOff>31750</xdr:colOff>
      <xdr:row>85</xdr:row>
      <xdr:rowOff>49350</xdr:rowOff>
    </xdr:to>
    <xdr:sp macro="" textlink="">
      <xdr:nvSpPr>
        <xdr:cNvPr id="224" name="楕円 223"/>
        <xdr:cNvSpPr/>
      </xdr:nvSpPr>
      <xdr:spPr>
        <a:xfrm>
          <a:off x="1397000" y="14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34127</xdr:rowOff>
    </xdr:from>
    <xdr:ext cx="762000" cy="259045"/>
    <xdr:sp macro="" textlink="">
      <xdr:nvSpPr>
        <xdr:cNvPr id="225" name="テキスト ボックス 224"/>
        <xdr:cNvSpPr txBox="1"/>
      </xdr:nvSpPr>
      <xdr:spPr>
        <a:xfrm>
          <a:off x="1066800" y="146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年度まで行っていた給与カットが終了した以降のラスパイレス指数は、ほぼ横ばいとなっているが、類似団体平均よりも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ポイント低く、全国市平均と同じ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となっている。引き続き適正化を図る。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83</xdr:row>
      <xdr:rowOff>153459</xdr:rowOff>
    </xdr:to>
    <xdr:cxnSp macro="">
      <xdr:nvCxnSpPr>
        <xdr:cNvPr id="259" name="直線コネクタ 258"/>
        <xdr:cNvCxnSpPr/>
      </xdr:nvCxnSpPr>
      <xdr:spPr>
        <a:xfrm>
          <a:off x="16179800" y="143435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22225</xdr:rowOff>
    </xdr:to>
    <xdr:cxnSp macro="">
      <xdr:nvCxnSpPr>
        <xdr:cNvPr id="262" name="直線コネクタ 261"/>
        <xdr:cNvCxnSpPr/>
      </xdr:nvCxnSpPr>
      <xdr:spPr>
        <a:xfrm flipV="1">
          <a:off x="15290800" y="143435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22225</xdr:rowOff>
    </xdr:to>
    <xdr:cxnSp macro="">
      <xdr:nvCxnSpPr>
        <xdr:cNvPr id="265" name="直線コネクタ 264"/>
        <xdr:cNvCxnSpPr/>
      </xdr:nvCxnSpPr>
      <xdr:spPr>
        <a:xfrm>
          <a:off x="14401800" y="143838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83</xdr:row>
      <xdr:rowOff>153459</xdr:rowOff>
    </xdr:to>
    <xdr:cxnSp macro="">
      <xdr:nvCxnSpPr>
        <xdr:cNvPr id="268" name="直線コネクタ 267"/>
        <xdr:cNvCxnSpPr/>
      </xdr:nvCxnSpPr>
      <xdr:spPr>
        <a:xfrm>
          <a:off x="13512800" y="13760450"/>
          <a:ext cx="8890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70" name="テキスト ボックス 26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1" name="フローチャート: 判断 270"/>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2" name="テキスト ボックス 271"/>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8" name="楕円 277"/>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9"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80" name="楕円 279"/>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1" name="テキスト ボックス 280"/>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2" name="楕円 281"/>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3" name="テキスト ボックス 282"/>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4" name="楕円 283"/>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5" name="テキスト ボックス 284"/>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6" name="楕円 285"/>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7" name="テキスト ボックス 286"/>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任期付職員の採用により前年度比で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今後も事務事業の見直しを進めながら、行政課題に即した適正な人員配置に努める。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119126</xdr:rowOff>
    </xdr:from>
    <xdr:to>
      <xdr:col>81</xdr:col>
      <xdr:colOff>44450</xdr:colOff>
      <xdr:row>63</xdr:row>
      <xdr:rowOff>162560</xdr:rowOff>
    </xdr:to>
    <xdr:cxnSp macro="">
      <xdr:nvCxnSpPr>
        <xdr:cNvPr id="320" name="直線コネクタ 319"/>
        <xdr:cNvCxnSpPr/>
      </xdr:nvCxnSpPr>
      <xdr:spPr>
        <a:xfrm>
          <a:off x="16179800" y="109204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119126</xdr:rowOff>
    </xdr:from>
    <xdr:to>
      <xdr:col>77</xdr:col>
      <xdr:colOff>44450</xdr:colOff>
      <xdr:row>63</xdr:row>
      <xdr:rowOff>143256</xdr:rowOff>
    </xdr:to>
    <xdr:cxnSp macro="">
      <xdr:nvCxnSpPr>
        <xdr:cNvPr id="323" name="直線コネクタ 322"/>
        <xdr:cNvCxnSpPr/>
      </xdr:nvCxnSpPr>
      <xdr:spPr>
        <a:xfrm flipV="1">
          <a:off x="15290800" y="10920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63</xdr:row>
      <xdr:rowOff>143256</xdr:rowOff>
    </xdr:to>
    <xdr:cxnSp macro="">
      <xdr:nvCxnSpPr>
        <xdr:cNvPr id="326" name="直線コネクタ 325"/>
        <xdr:cNvCxnSpPr/>
      </xdr:nvCxnSpPr>
      <xdr:spPr>
        <a:xfrm>
          <a:off x="14401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143256</xdr:rowOff>
    </xdr:to>
    <xdr:cxnSp macro="">
      <xdr:nvCxnSpPr>
        <xdr:cNvPr id="329" name="直線コネクタ 328"/>
        <xdr:cNvCxnSpPr/>
      </xdr:nvCxnSpPr>
      <xdr:spPr>
        <a:xfrm flipV="1">
          <a:off x="13512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32" name="フローチャート: 判断 331"/>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33" name="テキスト ボックス 332"/>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111760</xdr:rowOff>
    </xdr:from>
    <xdr:to>
      <xdr:col>81</xdr:col>
      <xdr:colOff>95250</xdr:colOff>
      <xdr:row>64</xdr:row>
      <xdr:rowOff>41910</xdr:rowOff>
    </xdr:to>
    <xdr:sp macro="" textlink="">
      <xdr:nvSpPr>
        <xdr:cNvPr id="339" name="楕円 338"/>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83837</xdr:rowOff>
    </xdr:from>
    <xdr:ext cx="762000" cy="259045"/>
    <xdr:sp macro="" textlink="">
      <xdr:nvSpPr>
        <xdr:cNvPr id="340"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68326</xdr:rowOff>
    </xdr:from>
    <xdr:to>
      <xdr:col>77</xdr:col>
      <xdr:colOff>95250</xdr:colOff>
      <xdr:row>63</xdr:row>
      <xdr:rowOff>169926</xdr:rowOff>
    </xdr:to>
    <xdr:sp macro="" textlink="">
      <xdr:nvSpPr>
        <xdr:cNvPr id="341" name="楕円 340"/>
        <xdr:cNvSpPr/>
      </xdr:nvSpPr>
      <xdr:spPr>
        <a:xfrm>
          <a:off x="16129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154703</xdr:rowOff>
    </xdr:from>
    <xdr:ext cx="736600" cy="259045"/>
    <xdr:sp macro="" textlink="">
      <xdr:nvSpPr>
        <xdr:cNvPr id="342" name="テキスト ボックス 341"/>
        <xdr:cNvSpPr txBox="1"/>
      </xdr:nvSpPr>
      <xdr:spPr>
        <a:xfrm>
          <a:off x="15798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92456</xdr:rowOff>
    </xdr:from>
    <xdr:to>
      <xdr:col>73</xdr:col>
      <xdr:colOff>44450</xdr:colOff>
      <xdr:row>64</xdr:row>
      <xdr:rowOff>22606</xdr:rowOff>
    </xdr:to>
    <xdr:sp macro="" textlink="">
      <xdr:nvSpPr>
        <xdr:cNvPr id="343" name="楕円 342"/>
        <xdr:cNvSpPr/>
      </xdr:nvSpPr>
      <xdr:spPr>
        <a:xfrm>
          <a:off x="15240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7383</xdr:rowOff>
    </xdr:from>
    <xdr:ext cx="762000" cy="259045"/>
    <xdr:sp macro="" textlink="">
      <xdr:nvSpPr>
        <xdr:cNvPr id="344" name="テキスト ボックス 343"/>
        <xdr:cNvSpPr txBox="1"/>
      </xdr:nvSpPr>
      <xdr:spPr>
        <a:xfrm>
          <a:off x="14909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5" name="楕円 344"/>
        <xdr:cNvSpPr/>
      </xdr:nvSpPr>
      <xdr:spPr>
        <a:xfrm>
          <a:off x="14351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6" name="テキスト ボックス 345"/>
        <xdr:cNvSpPr txBox="1"/>
      </xdr:nvSpPr>
      <xdr:spPr>
        <a:xfrm>
          <a:off x="14020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92456</xdr:rowOff>
    </xdr:from>
    <xdr:to>
      <xdr:col>64</xdr:col>
      <xdr:colOff>152400</xdr:colOff>
      <xdr:row>64</xdr:row>
      <xdr:rowOff>22606</xdr:rowOff>
    </xdr:to>
    <xdr:sp macro="" textlink="">
      <xdr:nvSpPr>
        <xdr:cNvPr id="347" name="楕円 346"/>
        <xdr:cNvSpPr/>
      </xdr:nvSpPr>
      <xdr:spPr>
        <a:xfrm>
          <a:off x="13462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7383</xdr:rowOff>
    </xdr:from>
    <xdr:ext cx="762000" cy="259045"/>
    <xdr:sp macro="" textlink="">
      <xdr:nvSpPr>
        <xdr:cNvPr id="348" name="テキスト ボックス 347"/>
        <xdr:cNvSpPr txBox="1"/>
      </xdr:nvSpPr>
      <xdr:spPr>
        <a:xfrm>
          <a:off x="13131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ポイント改善したものの、類似団体中最低の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本市の公債費は、合併前後の積極的な社会基盤整備に係る起債償還により高水準の状態が続いている。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引き続き、市債の繰上償還や新規発行債の抑制により、数値改善に努める。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42</xdr:row>
      <xdr:rowOff>43497</xdr:rowOff>
    </xdr:to>
    <xdr:cxnSp macro="">
      <xdr:nvCxnSpPr>
        <xdr:cNvPr id="373" name="直線コネクタ 372"/>
        <xdr:cNvCxnSpPr/>
      </xdr:nvCxnSpPr>
      <xdr:spPr>
        <a:xfrm flipV="1">
          <a:off x="17018000" y="6267133"/>
          <a:ext cx="0" cy="977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15574</xdr:rowOff>
    </xdr:from>
    <xdr:ext cx="762000" cy="259045"/>
    <xdr:sp macro="" textlink="">
      <xdr:nvSpPr>
        <xdr:cNvPr id="374" name="公債費負担の状況最小値テキスト"/>
        <xdr:cNvSpPr txBox="1"/>
      </xdr:nvSpPr>
      <xdr:spPr>
        <a:xfrm>
          <a:off x="17106900" y="72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43497</xdr:rowOff>
    </xdr:from>
    <xdr:to>
      <xdr:col>81</xdr:col>
      <xdr:colOff>133350</xdr:colOff>
      <xdr:row>42</xdr:row>
      <xdr:rowOff>43497</xdr:rowOff>
    </xdr:to>
    <xdr:cxnSp macro="">
      <xdr:nvCxnSpPr>
        <xdr:cNvPr id="375" name="直線コネクタ 374"/>
        <xdr:cNvCxnSpPr/>
      </xdr:nvCxnSpPr>
      <xdr:spPr>
        <a:xfrm>
          <a:off x="16929100" y="724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6"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7" name="直線コネクタ 376"/>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43497</xdr:rowOff>
    </xdr:from>
    <xdr:to>
      <xdr:col>81</xdr:col>
      <xdr:colOff>44450</xdr:colOff>
      <xdr:row>42</xdr:row>
      <xdr:rowOff>115888</xdr:rowOff>
    </xdr:to>
    <xdr:cxnSp macro="">
      <xdr:nvCxnSpPr>
        <xdr:cNvPr id="378" name="直線コネクタ 377"/>
        <xdr:cNvCxnSpPr/>
      </xdr:nvCxnSpPr>
      <xdr:spPr>
        <a:xfrm flipV="1">
          <a:off x="16179800" y="724439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134002</xdr:rowOff>
    </xdr:from>
    <xdr:ext cx="762000" cy="259045"/>
    <xdr:sp macro="" textlink="">
      <xdr:nvSpPr>
        <xdr:cNvPr id="379"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80" name="フローチャート: 判断 379"/>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115888</xdr:rowOff>
    </xdr:from>
    <xdr:to>
      <xdr:col>77</xdr:col>
      <xdr:colOff>44450</xdr:colOff>
      <xdr:row>43</xdr:row>
      <xdr:rowOff>10795</xdr:rowOff>
    </xdr:to>
    <xdr:cxnSp macro="">
      <xdr:nvCxnSpPr>
        <xdr:cNvPr id="381" name="直線コネクタ 380"/>
        <xdr:cNvCxnSpPr/>
      </xdr:nvCxnSpPr>
      <xdr:spPr>
        <a:xfrm flipV="1">
          <a:off x="15290800" y="73167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135572</xdr:rowOff>
    </xdr:from>
    <xdr:to>
      <xdr:col>77</xdr:col>
      <xdr:colOff>95250</xdr:colOff>
      <xdr:row>39</xdr:row>
      <xdr:rowOff>65722</xdr:rowOff>
    </xdr:to>
    <xdr:sp macro="" textlink="">
      <xdr:nvSpPr>
        <xdr:cNvPr id="382" name="フローチャート: 判断 381"/>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75899</xdr:rowOff>
    </xdr:from>
    <xdr:ext cx="736600" cy="259045"/>
    <xdr:sp macro="" textlink="">
      <xdr:nvSpPr>
        <xdr:cNvPr id="383" name="テキスト ボックス 382"/>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10795</xdr:rowOff>
    </xdr:from>
    <xdr:to>
      <xdr:col>72</xdr:col>
      <xdr:colOff>203200</xdr:colOff>
      <xdr:row>43</xdr:row>
      <xdr:rowOff>46990</xdr:rowOff>
    </xdr:to>
    <xdr:cxnSp macro="">
      <xdr:nvCxnSpPr>
        <xdr:cNvPr id="384" name="直線コネクタ 383"/>
        <xdr:cNvCxnSpPr/>
      </xdr:nvCxnSpPr>
      <xdr:spPr>
        <a:xfrm flipV="1">
          <a:off x="14401800" y="7383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165735</xdr:rowOff>
    </xdr:from>
    <xdr:to>
      <xdr:col>73</xdr:col>
      <xdr:colOff>44450</xdr:colOff>
      <xdr:row>39</xdr:row>
      <xdr:rowOff>95885</xdr:rowOff>
    </xdr:to>
    <xdr:sp macro="" textlink="">
      <xdr:nvSpPr>
        <xdr:cNvPr id="385" name="フローチャート: 判断 384"/>
        <xdr:cNvSpPr/>
      </xdr:nvSpPr>
      <xdr:spPr>
        <a:xfrm>
          <a:off x="15240000" y="66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106062</xdr:rowOff>
    </xdr:from>
    <xdr:ext cx="762000" cy="259045"/>
    <xdr:sp macro="" textlink="">
      <xdr:nvSpPr>
        <xdr:cNvPr id="386" name="テキスト ボックス 385"/>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107315</xdr:rowOff>
    </xdr:to>
    <xdr:cxnSp macro="">
      <xdr:nvCxnSpPr>
        <xdr:cNvPr id="387" name="直線コネクタ 386"/>
        <xdr:cNvCxnSpPr/>
      </xdr:nvCxnSpPr>
      <xdr:spPr>
        <a:xfrm flipV="1">
          <a:off x="13512800" y="74193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88" name="フローチャート: 判断 387"/>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89" name="テキスト ボックス 388"/>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63182</xdr:rowOff>
    </xdr:from>
    <xdr:to>
      <xdr:col>64</xdr:col>
      <xdr:colOff>152400</xdr:colOff>
      <xdr:row>38</xdr:row>
      <xdr:rowOff>164782</xdr:rowOff>
    </xdr:to>
    <xdr:sp macro="" textlink="">
      <xdr:nvSpPr>
        <xdr:cNvPr id="390" name="フローチャート: 判断 389"/>
        <xdr:cNvSpPr/>
      </xdr:nvSpPr>
      <xdr:spPr>
        <a:xfrm>
          <a:off x="134620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3510</xdr:rowOff>
    </xdr:from>
    <xdr:ext cx="762000" cy="259045"/>
    <xdr:sp macro="" textlink="">
      <xdr:nvSpPr>
        <xdr:cNvPr id="391" name="テキスト ボックス 390"/>
        <xdr:cNvSpPr txBox="1"/>
      </xdr:nvSpPr>
      <xdr:spPr>
        <a:xfrm>
          <a:off x="13131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164147</xdr:rowOff>
    </xdr:from>
    <xdr:to>
      <xdr:col>81</xdr:col>
      <xdr:colOff>95250</xdr:colOff>
      <xdr:row>42</xdr:row>
      <xdr:rowOff>94297</xdr:rowOff>
    </xdr:to>
    <xdr:sp macro="" textlink="">
      <xdr:nvSpPr>
        <xdr:cNvPr id="397" name="楕円 396"/>
        <xdr:cNvSpPr/>
      </xdr:nvSpPr>
      <xdr:spPr>
        <a:xfrm>
          <a:off x="169672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60024</xdr:rowOff>
    </xdr:from>
    <xdr:ext cx="762000" cy="259045"/>
    <xdr:sp macro="" textlink="">
      <xdr:nvSpPr>
        <xdr:cNvPr id="398" name="公債費負担の状況該当値テキスト"/>
        <xdr:cNvSpPr txBox="1"/>
      </xdr:nvSpPr>
      <xdr:spPr>
        <a:xfrm>
          <a:off x="17106900" y="70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65088</xdr:rowOff>
    </xdr:from>
    <xdr:to>
      <xdr:col>77</xdr:col>
      <xdr:colOff>95250</xdr:colOff>
      <xdr:row>42</xdr:row>
      <xdr:rowOff>166688</xdr:rowOff>
    </xdr:to>
    <xdr:sp macro="" textlink="">
      <xdr:nvSpPr>
        <xdr:cNvPr id="399" name="楕円 398"/>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151465</xdr:rowOff>
    </xdr:from>
    <xdr:ext cx="736600" cy="259045"/>
    <xdr:sp macro="" textlink="">
      <xdr:nvSpPr>
        <xdr:cNvPr id="400" name="テキスト ボックス 399"/>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131445</xdr:rowOff>
    </xdr:from>
    <xdr:to>
      <xdr:col>73</xdr:col>
      <xdr:colOff>44450</xdr:colOff>
      <xdr:row>43</xdr:row>
      <xdr:rowOff>61595</xdr:rowOff>
    </xdr:to>
    <xdr:sp macro="" textlink="">
      <xdr:nvSpPr>
        <xdr:cNvPr id="401" name="楕円 400"/>
        <xdr:cNvSpPr/>
      </xdr:nvSpPr>
      <xdr:spPr>
        <a:xfrm>
          <a:off x="15240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46372</xdr:rowOff>
    </xdr:from>
    <xdr:ext cx="762000" cy="259045"/>
    <xdr:sp macro="" textlink="">
      <xdr:nvSpPr>
        <xdr:cNvPr id="402" name="テキスト ボックス 401"/>
        <xdr:cNvSpPr txBox="1"/>
      </xdr:nvSpPr>
      <xdr:spPr>
        <a:xfrm>
          <a:off x="14909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3" name="楕円 402"/>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4" name="テキスト ボックス 403"/>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56515</xdr:rowOff>
    </xdr:from>
    <xdr:to>
      <xdr:col>64</xdr:col>
      <xdr:colOff>152400</xdr:colOff>
      <xdr:row>43</xdr:row>
      <xdr:rowOff>158115</xdr:rowOff>
    </xdr:to>
    <xdr:sp macro="" textlink="">
      <xdr:nvSpPr>
        <xdr:cNvPr id="405" name="楕円 404"/>
        <xdr:cNvSpPr/>
      </xdr:nvSpPr>
      <xdr:spPr>
        <a:xfrm>
          <a:off x="13462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142892</xdr:rowOff>
    </xdr:from>
    <xdr:ext cx="762000" cy="259045"/>
    <xdr:sp macro="" textlink="">
      <xdr:nvSpPr>
        <xdr:cNvPr id="406" name="テキスト ボックス 405"/>
        <xdr:cNvSpPr txBox="1"/>
      </xdr:nvSpPr>
      <xdr:spPr>
        <a:xfrm>
          <a:off x="13131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合併前後に社会資本整備を積極的に実施した結果、地方債残高が増加し、加えて同理由により公営企業への繰出も増加したため、類似団体中下位の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前年度比では、繰上償還等により地方債残高が減少した影響等により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引き続き、繰上償還等により公債費の削減に努めるとともに、公共事業費を本市の財政力に見合った規模に削減し、市債の新規発行額の抑制を図る。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5" name="直線コネクタ 434"/>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6"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7" name="直線コネクタ 436"/>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53933</xdr:rowOff>
    </xdr:from>
    <xdr:to>
      <xdr:col>81</xdr:col>
      <xdr:colOff>44450</xdr:colOff>
      <xdr:row>21</xdr:row>
      <xdr:rowOff>106214</xdr:rowOff>
    </xdr:to>
    <xdr:cxnSp macro="">
      <xdr:nvCxnSpPr>
        <xdr:cNvPr id="440" name="直線コネクタ 439"/>
        <xdr:cNvCxnSpPr/>
      </xdr:nvCxnSpPr>
      <xdr:spPr>
        <a:xfrm flipV="1">
          <a:off x="16179800" y="3654383"/>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1" name="将来負担の状況平均値テキスト"/>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2" name="フローチャート: 判断 441"/>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100584</xdr:rowOff>
    </xdr:from>
    <xdr:to>
      <xdr:col>77</xdr:col>
      <xdr:colOff>44450</xdr:colOff>
      <xdr:row>21</xdr:row>
      <xdr:rowOff>106214</xdr:rowOff>
    </xdr:to>
    <xdr:cxnSp macro="">
      <xdr:nvCxnSpPr>
        <xdr:cNvPr id="443" name="直線コネクタ 442"/>
        <xdr:cNvCxnSpPr/>
      </xdr:nvCxnSpPr>
      <xdr:spPr>
        <a:xfrm>
          <a:off x="15290800" y="370103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4" name="フローチャート: 判断 443"/>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5" name="テキスト ボックス 444"/>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100584</xdr:rowOff>
    </xdr:from>
    <xdr:to>
      <xdr:col>72</xdr:col>
      <xdr:colOff>203200</xdr:colOff>
      <xdr:row>21</xdr:row>
      <xdr:rowOff>115062</xdr:rowOff>
    </xdr:to>
    <xdr:cxnSp macro="">
      <xdr:nvCxnSpPr>
        <xdr:cNvPr id="446" name="直線コネクタ 445"/>
        <xdr:cNvCxnSpPr/>
      </xdr:nvCxnSpPr>
      <xdr:spPr>
        <a:xfrm flipV="1">
          <a:off x="14401800" y="37010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47" name="フローチャート: 判断 446"/>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8" name="テキスト ボックス 447"/>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115062</xdr:rowOff>
    </xdr:from>
    <xdr:to>
      <xdr:col>68</xdr:col>
      <xdr:colOff>152400</xdr:colOff>
      <xdr:row>22</xdr:row>
      <xdr:rowOff>21632</xdr:rowOff>
    </xdr:to>
    <xdr:cxnSp macro="">
      <xdr:nvCxnSpPr>
        <xdr:cNvPr id="449" name="直線コネクタ 448"/>
        <xdr:cNvCxnSpPr/>
      </xdr:nvCxnSpPr>
      <xdr:spPr>
        <a:xfrm flipV="1">
          <a:off x="13512800" y="3715512"/>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0" name="フローチャート: 判断 449"/>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1" name="テキスト ボックス 450"/>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90085</xdr:rowOff>
    </xdr:from>
    <xdr:to>
      <xdr:col>64</xdr:col>
      <xdr:colOff>152400</xdr:colOff>
      <xdr:row>15</xdr:row>
      <xdr:rowOff>20235</xdr:rowOff>
    </xdr:to>
    <xdr:sp macro="" textlink="">
      <xdr:nvSpPr>
        <xdr:cNvPr id="452" name="フローチャート: 判断 451"/>
        <xdr:cNvSpPr/>
      </xdr:nvSpPr>
      <xdr:spPr>
        <a:xfrm>
          <a:off x="13462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30412</xdr:rowOff>
    </xdr:from>
    <xdr:ext cx="762000" cy="259045"/>
    <xdr:sp macro="" textlink="">
      <xdr:nvSpPr>
        <xdr:cNvPr id="453" name="テキスト ボックス 452"/>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3133</xdr:rowOff>
    </xdr:from>
    <xdr:to>
      <xdr:col>81</xdr:col>
      <xdr:colOff>95250</xdr:colOff>
      <xdr:row>21</xdr:row>
      <xdr:rowOff>104733</xdr:rowOff>
    </xdr:to>
    <xdr:sp macro="" textlink="">
      <xdr:nvSpPr>
        <xdr:cNvPr id="459" name="楕円 458"/>
        <xdr:cNvSpPr/>
      </xdr:nvSpPr>
      <xdr:spPr>
        <a:xfrm>
          <a:off x="169672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70460</xdr:rowOff>
    </xdr:from>
    <xdr:ext cx="762000" cy="259045"/>
    <xdr:sp macro="" textlink="">
      <xdr:nvSpPr>
        <xdr:cNvPr id="460" name="将来負担の状況該当値テキスト"/>
        <xdr:cNvSpPr txBox="1"/>
      </xdr:nvSpPr>
      <xdr:spPr>
        <a:xfrm>
          <a:off x="17106900" y="3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55414</xdr:rowOff>
    </xdr:from>
    <xdr:to>
      <xdr:col>77</xdr:col>
      <xdr:colOff>95250</xdr:colOff>
      <xdr:row>21</xdr:row>
      <xdr:rowOff>157014</xdr:rowOff>
    </xdr:to>
    <xdr:sp macro="" textlink="">
      <xdr:nvSpPr>
        <xdr:cNvPr id="461" name="楕円 460"/>
        <xdr:cNvSpPr/>
      </xdr:nvSpPr>
      <xdr:spPr>
        <a:xfrm>
          <a:off x="16129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141791</xdr:rowOff>
    </xdr:from>
    <xdr:ext cx="736600" cy="259045"/>
    <xdr:sp macro="" textlink="">
      <xdr:nvSpPr>
        <xdr:cNvPr id="462" name="テキスト ボックス 461"/>
        <xdr:cNvSpPr txBox="1"/>
      </xdr:nvSpPr>
      <xdr:spPr>
        <a:xfrm>
          <a:off x="15798800" y="3742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49784</xdr:rowOff>
    </xdr:from>
    <xdr:to>
      <xdr:col>73</xdr:col>
      <xdr:colOff>44450</xdr:colOff>
      <xdr:row>21</xdr:row>
      <xdr:rowOff>151384</xdr:rowOff>
    </xdr:to>
    <xdr:sp macro="" textlink="">
      <xdr:nvSpPr>
        <xdr:cNvPr id="463" name="楕円 462"/>
        <xdr:cNvSpPr/>
      </xdr:nvSpPr>
      <xdr:spPr>
        <a:xfrm>
          <a:off x="15240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136161</xdr:rowOff>
    </xdr:from>
    <xdr:ext cx="762000" cy="259045"/>
    <xdr:sp macro="" textlink="">
      <xdr:nvSpPr>
        <xdr:cNvPr id="464" name="テキスト ボックス 463"/>
        <xdr:cNvSpPr txBox="1"/>
      </xdr:nvSpPr>
      <xdr:spPr>
        <a:xfrm>
          <a:off x="14909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64262</xdr:rowOff>
    </xdr:from>
    <xdr:to>
      <xdr:col>68</xdr:col>
      <xdr:colOff>203200</xdr:colOff>
      <xdr:row>21</xdr:row>
      <xdr:rowOff>165862</xdr:rowOff>
    </xdr:to>
    <xdr:sp macro="" textlink="">
      <xdr:nvSpPr>
        <xdr:cNvPr id="465" name="楕円 464"/>
        <xdr:cNvSpPr/>
      </xdr:nvSpPr>
      <xdr:spPr>
        <a:xfrm>
          <a:off x="14351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150639</xdr:rowOff>
    </xdr:from>
    <xdr:ext cx="762000" cy="259045"/>
    <xdr:sp macro="" textlink="">
      <xdr:nvSpPr>
        <xdr:cNvPr id="466" name="テキスト ボックス 465"/>
        <xdr:cNvSpPr txBox="1"/>
      </xdr:nvSpPr>
      <xdr:spPr>
        <a:xfrm>
          <a:off x="14020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142282</xdr:rowOff>
    </xdr:from>
    <xdr:to>
      <xdr:col>64</xdr:col>
      <xdr:colOff>152400</xdr:colOff>
      <xdr:row>22</xdr:row>
      <xdr:rowOff>72432</xdr:rowOff>
    </xdr:to>
    <xdr:sp macro="" textlink="">
      <xdr:nvSpPr>
        <xdr:cNvPr id="467" name="楕円 466"/>
        <xdr:cNvSpPr/>
      </xdr:nvSpPr>
      <xdr:spPr>
        <a:xfrm>
          <a:off x="13462000" y="37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57209</xdr:rowOff>
    </xdr:from>
    <xdr:ext cx="762000" cy="259045"/>
    <xdr:sp macro="" textlink="">
      <xdr:nvSpPr>
        <xdr:cNvPr id="468" name="テキスト ボックス 467"/>
        <xdr:cNvSpPr txBox="1"/>
      </xdr:nvSpPr>
      <xdr:spPr>
        <a:xfrm>
          <a:off x="13131800" y="38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一方、賃金や公営企業会計の人件費に充てる繰出金といった人件費に準ずる費用を合計した場合の人口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人当たりの決算額は、類似団体平均を上回っており、比率と金額の両面において、人件費の抑制に努める。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133350</xdr:rowOff>
    </xdr:from>
    <xdr:to>
      <xdr:col>24</xdr:col>
      <xdr:colOff>25400</xdr:colOff>
      <xdr:row>35</xdr:row>
      <xdr:rowOff>146050</xdr:rowOff>
    </xdr:to>
    <xdr:cxnSp macro="">
      <xdr:nvCxnSpPr>
        <xdr:cNvPr id="66" name="直線コネクタ 65"/>
        <xdr:cNvCxnSpPr/>
      </xdr:nvCxnSpPr>
      <xdr:spPr>
        <a:xfrm flipV="1">
          <a:off x="3987800" y="613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120650</xdr:rowOff>
    </xdr:from>
    <xdr:to>
      <xdr:col>19</xdr:col>
      <xdr:colOff>187325</xdr:colOff>
      <xdr:row>35</xdr:row>
      <xdr:rowOff>146050</xdr:rowOff>
    </xdr:to>
    <xdr:cxnSp macro="">
      <xdr:nvCxnSpPr>
        <xdr:cNvPr id="69" name="直線コネクタ 68"/>
        <xdr:cNvCxnSpPr/>
      </xdr:nvCxnSpPr>
      <xdr:spPr>
        <a:xfrm>
          <a:off x="3098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120650</xdr:rowOff>
    </xdr:to>
    <xdr:cxnSp macro="">
      <xdr:nvCxnSpPr>
        <xdr:cNvPr id="72" name="直線コネクタ 71"/>
        <xdr:cNvCxnSpPr/>
      </xdr:nvCxnSpPr>
      <xdr:spPr>
        <a:xfrm>
          <a:off x="2209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31750</xdr:rowOff>
    </xdr:to>
    <xdr:cxnSp macro="">
      <xdr:nvCxnSpPr>
        <xdr:cNvPr id="75" name="直線コネクタ 74"/>
        <xdr:cNvCxnSpPr/>
      </xdr:nvCxnSpPr>
      <xdr:spPr>
        <a:xfrm>
          <a:off x="1320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78" name="フローチャート: 判断 77"/>
        <xdr:cNvSpPr/>
      </xdr:nvSpPr>
      <xdr:spPr>
        <a:xfrm>
          <a:off x="1270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79" name="テキスト ボックス 78"/>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82550</xdr:rowOff>
    </xdr:from>
    <xdr:to>
      <xdr:col>24</xdr:col>
      <xdr:colOff>76200</xdr:colOff>
      <xdr:row>36</xdr:row>
      <xdr:rowOff>12700</xdr:rowOff>
    </xdr:to>
    <xdr:sp macro="" textlink="">
      <xdr:nvSpPr>
        <xdr:cNvPr id="85" name="楕円 84"/>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6"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69850</xdr:rowOff>
    </xdr:from>
    <xdr:to>
      <xdr:col>15</xdr:col>
      <xdr:colOff>149225</xdr:colOff>
      <xdr:row>36</xdr:row>
      <xdr:rowOff>0</xdr:rowOff>
    </xdr:to>
    <xdr:sp macro="" textlink="">
      <xdr:nvSpPr>
        <xdr:cNvPr id="89" name="楕円 88"/>
        <xdr:cNvSpPr/>
      </xdr:nvSpPr>
      <xdr:spPr>
        <a:xfrm>
          <a:off x="3048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90" name="テキスト ボックス 89"/>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ポイント下回っているが、文化・スポーツ施設等の公共施設を多く抱えていることにより、その維持管理費が経常的な財政負担となっている。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ら公共施設を継続して維持していくとなれば、今後、大規模改修や建て替えにかかる経費がピークを迎えることもあり、公共施設のあり方指針等に基づき、統廃合及び譲渡等を進め、維持管理コストの縮減等を図り、数値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31750</xdr:rowOff>
    </xdr:from>
    <xdr:to>
      <xdr:col>82</xdr:col>
      <xdr:colOff>107950</xdr:colOff>
      <xdr:row>15</xdr:row>
      <xdr:rowOff>12700</xdr:rowOff>
    </xdr:to>
    <xdr:cxnSp macro="">
      <xdr:nvCxnSpPr>
        <xdr:cNvPr id="127" name="直線コネクタ 126"/>
        <xdr:cNvCxnSpPr/>
      </xdr:nvCxnSpPr>
      <xdr:spPr>
        <a:xfrm>
          <a:off x="15671800" y="2432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31750</xdr:rowOff>
    </xdr:to>
    <xdr:cxnSp macro="">
      <xdr:nvCxnSpPr>
        <xdr:cNvPr id="130" name="直線コネクタ 129"/>
        <xdr:cNvCxnSpPr/>
      </xdr:nvCxnSpPr>
      <xdr:spPr>
        <a:xfrm>
          <a:off x="14782800" y="241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xdr:rowOff>
    </xdr:to>
    <xdr:cxnSp macro="">
      <xdr:nvCxnSpPr>
        <xdr:cNvPr id="133" name="直線コネクタ 132"/>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88900</xdr:rowOff>
    </xdr:from>
    <xdr:to>
      <xdr:col>69</xdr:col>
      <xdr:colOff>92075</xdr:colOff>
      <xdr:row>13</xdr:row>
      <xdr:rowOff>146050</xdr:rowOff>
    </xdr:to>
    <xdr:cxnSp macro="">
      <xdr:nvCxnSpPr>
        <xdr:cNvPr id="136" name="直線コネクタ 135"/>
        <xdr:cNvCxnSpPr/>
      </xdr:nvCxnSpPr>
      <xdr:spPr>
        <a:xfrm>
          <a:off x="13004800" y="231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39" name="フローチャート: 判断 138"/>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124477</xdr:rowOff>
    </xdr:from>
    <xdr:ext cx="762000" cy="259045"/>
    <xdr:sp macro="" textlink="">
      <xdr:nvSpPr>
        <xdr:cNvPr id="140" name="テキスト ボックス 139"/>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6" name="楕円 145"/>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7"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152400</xdr:rowOff>
    </xdr:from>
    <xdr:to>
      <xdr:col>78</xdr:col>
      <xdr:colOff>120650</xdr:colOff>
      <xdr:row>14</xdr:row>
      <xdr:rowOff>82550</xdr:rowOff>
    </xdr:to>
    <xdr:sp macro="" textlink="">
      <xdr:nvSpPr>
        <xdr:cNvPr id="148" name="楕円 147"/>
        <xdr:cNvSpPr/>
      </xdr:nvSpPr>
      <xdr:spPr>
        <a:xfrm>
          <a:off x="15621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92727</xdr:rowOff>
    </xdr:from>
    <xdr:ext cx="736600" cy="259045"/>
    <xdr:sp macro="" textlink="">
      <xdr:nvSpPr>
        <xdr:cNvPr id="149" name="テキスト ボックス 148"/>
        <xdr:cNvSpPr txBox="1"/>
      </xdr:nvSpPr>
      <xdr:spPr>
        <a:xfrm>
          <a:off x="15290800" y="21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38100</xdr:rowOff>
    </xdr:from>
    <xdr:to>
      <xdr:col>65</xdr:col>
      <xdr:colOff>53975</xdr:colOff>
      <xdr:row>13</xdr:row>
      <xdr:rowOff>139700</xdr:rowOff>
    </xdr:to>
    <xdr:sp macro="" textlink="">
      <xdr:nvSpPr>
        <xdr:cNvPr id="154" name="楕円 153"/>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149877</xdr:rowOff>
    </xdr:from>
    <xdr:ext cx="762000" cy="259045"/>
    <xdr:sp macro="" textlink="">
      <xdr:nvSpPr>
        <xdr:cNvPr id="155" name="テキスト ボックス 154"/>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類似団体平均を下回っているが、前年度比で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その要因としては、私立認可保育所・認定こども園給付費や障がい福祉サービス給付事業費などの増加が挙げられる。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149860</xdr:rowOff>
    </xdr:from>
    <xdr:to>
      <xdr:col>24</xdr:col>
      <xdr:colOff>25400</xdr:colOff>
      <xdr:row>61</xdr:row>
      <xdr:rowOff>69850</xdr:rowOff>
    </xdr:to>
    <xdr:cxnSp macro="">
      <xdr:nvCxnSpPr>
        <xdr:cNvPr id="181" name="直線コネクタ 180"/>
        <xdr:cNvCxnSpPr/>
      </xdr:nvCxnSpPr>
      <xdr:spPr>
        <a:xfrm flipV="1">
          <a:off x="4826000" y="94081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64787</xdr:rowOff>
    </xdr:from>
    <xdr:ext cx="762000" cy="259045"/>
    <xdr:sp macro="" textlink="">
      <xdr:nvSpPr>
        <xdr:cNvPr id="184" name="扶助費最大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149860</xdr:rowOff>
    </xdr:from>
    <xdr:to>
      <xdr:col>24</xdr:col>
      <xdr:colOff>114300</xdr:colOff>
      <xdr:row>54</xdr:row>
      <xdr:rowOff>149860</xdr:rowOff>
    </xdr:to>
    <xdr:cxnSp macro="">
      <xdr:nvCxnSpPr>
        <xdr:cNvPr id="185" name="直線コネクタ 184"/>
        <xdr:cNvCxnSpPr/>
      </xdr:nvCxnSpPr>
      <xdr:spPr>
        <a:xfrm>
          <a:off x="4737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56</xdr:row>
      <xdr:rowOff>104140</xdr:rowOff>
    </xdr:to>
    <xdr:cxnSp macro="">
      <xdr:nvCxnSpPr>
        <xdr:cNvPr id="186" name="直線コネクタ 185"/>
        <xdr:cNvCxnSpPr/>
      </xdr:nvCxnSpPr>
      <xdr:spPr>
        <a:xfrm>
          <a:off x="3987800" y="95224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25417</xdr:rowOff>
    </xdr:from>
    <xdr:ext cx="762000" cy="259045"/>
    <xdr:sp macro="" textlink="">
      <xdr:nvSpPr>
        <xdr:cNvPr id="187"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188" name="フローチャート: 判断 187"/>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92710</xdr:rowOff>
    </xdr:to>
    <xdr:cxnSp macro="">
      <xdr:nvCxnSpPr>
        <xdr:cNvPr id="189" name="直線コネクタ 188"/>
        <xdr:cNvCxnSpPr/>
      </xdr:nvCxnSpPr>
      <xdr:spPr>
        <a:xfrm>
          <a:off x="3098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69850</xdr:rowOff>
    </xdr:to>
    <xdr:cxnSp macro="">
      <xdr:nvCxnSpPr>
        <xdr:cNvPr id="192" name="直線コネクタ 191"/>
        <xdr:cNvCxnSpPr/>
      </xdr:nvCxnSpPr>
      <xdr:spPr>
        <a:xfrm>
          <a:off x="2209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3" name="フローチャート: 判断 192"/>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194" name="テキスト ボックス 19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127000</xdr:rowOff>
    </xdr:to>
    <xdr:cxnSp macro="">
      <xdr:nvCxnSpPr>
        <xdr:cNvPr id="195" name="直線コネクタ 194"/>
        <xdr:cNvCxnSpPr/>
      </xdr:nvCxnSpPr>
      <xdr:spPr>
        <a:xfrm>
          <a:off x="1320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64770</xdr:rowOff>
    </xdr:from>
    <xdr:to>
      <xdr:col>11</xdr:col>
      <xdr:colOff>60325</xdr:colOff>
      <xdr:row>57</xdr:row>
      <xdr:rowOff>166370</xdr:rowOff>
    </xdr:to>
    <xdr:sp macro="" textlink="">
      <xdr:nvSpPr>
        <xdr:cNvPr id="196" name="フローチャート: 判断 195"/>
        <xdr:cNvSpPr/>
      </xdr:nvSpPr>
      <xdr:spPr>
        <a:xfrm>
          <a:off x="2159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197" name="テキスト ボックス 196"/>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198" name="フローチャート: 判断 197"/>
        <xdr:cNvSpPr/>
      </xdr:nvSpPr>
      <xdr:spPr>
        <a:xfrm>
          <a:off x="1270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199" name="テキスト ボックス 198"/>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6"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8" name="テキスト ボックス 207"/>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3" name="楕円 21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4" name="テキスト ボックス 213"/>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下水道事業の法適化による影響で、繰出金が補助費等となったことにより、前年度比で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ポイント減少し、その他に係る経常収支比率が類似団体平均を下回ったものの、繰出金の占める割合は高い。</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引き続き、公営企業会計及び各特別会計において、料金の適正化等を図ることにより繰出金の占める割合を減らし、財政健全化に努める。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0" name="直線コネクタ 239"/>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1"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2" name="直線コネクタ 241"/>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3"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4" name="直線コネクタ 243"/>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60</xdr:row>
      <xdr:rowOff>104140</xdr:rowOff>
    </xdr:to>
    <xdr:cxnSp macro="">
      <xdr:nvCxnSpPr>
        <xdr:cNvPr id="245" name="直線コネクタ 244"/>
        <xdr:cNvCxnSpPr/>
      </xdr:nvCxnSpPr>
      <xdr:spPr>
        <a:xfrm flipV="1">
          <a:off x="15671800" y="9659620"/>
          <a:ext cx="8382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6"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7" name="フローチャート: 判断 24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104140</xdr:rowOff>
    </xdr:from>
    <xdr:to>
      <xdr:col>78</xdr:col>
      <xdr:colOff>69850</xdr:colOff>
      <xdr:row>61</xdr:row>
      <xdr:rowOff>161290</xdr:rowOff>
    </xdr:to>
    <xdr:cxnSp macro="">
      <xdr:nvCxnSpPr>
        <xdr:cNvPr id="248" name="直線コネクタ 247"/>
        <xdr:cNvCxnSpPr/>
      </xdr:nvCxnSpPr>
      <xdr:spPr>
        <a:xfrm flipV="1">
          <a:off x="14782800" y="10391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49" name="フローチャート: 判断 248"/>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0" name="テキスト ボックス 249"/>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161290</xdr:rowOff>
    </xdr:from>
    <xdr:to>
      <xdr:col>73</xdr:col>
      <xdr:colOff>180975</xdr:colOff>
      <xdr:row>61</xdr:row>
      <xdr:rowOff>161290</xdr:rowOff>
    </xdr:to>
    <xdr:cxnSp macro="">
      <xdr:nvCxnSpPr>
        <xdr:cNvPr id="251" name="直線コネクタ 250"/>
        <xdr:cNvCxnSpPr/>
      </xdr:nvCxnSpPr>
      <xdr:spPr>
        <a:xfrm>
          <a:off x="13893800" y="1061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2" name="フローチャート: 判断 251"/>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3" name="テキスト ボックス 252"/>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161290</xdr:rowOff>
    </xdr:to>
    <xdr:cxnSp macro="">
      <xdr:nvCxnSpPr>
        <xdr:cNvPr id="254" name="直線コネクタ 253"/>
        <xdr:cNvCxnSpPr/>
      </xdr:nvCxnSpPr>
      <xdr:spPr>
        <a:xfrm>
          <a:off x="13004800" y="10436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5" name="フローチャート: 判断 254"/>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6" name="テキスト ボックス 255"/>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66" name="楕円 265"/>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67" name="テキスト ボックス 266"/>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110490</xdr:rowOff>
    </xdr:from>
    <xdr:to>
      <xdr:col>74</xdr:col>
      <xdr:colOff>31750</xdr:colOff>
      <xdr:row>62</xdr:row>
      <xdr:rowOff>40640</xdr:rowOff>
    </xdr:to>
    <xdr:sp macro="" textlink="">
      <xdr:nvSpPr>
        <xdr:cNvPr id="268" name="楕円 267"/>
        <xdr:cNvSpPr/>
      </xdr:nvSpPr>
      <xdr:spPr>
        <a:xfrm>
          <a:off x="14732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25417</xdr:rowOff>
    </xdr:from>
    <xdr:ext cx="762000" cy="259045"/>
    <xdr:sp macro="" textlink="">
      <xdr:nvSpPr>
        <xdr:cNvPr id="269" name="テキスト ボックス 268"/>
        <xdr:cNvSpPr txBox="1"/>
      </xdr:nvSpPr>
      <xdr:spPr>
        <a:xfrm>
          <a:off x="14401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110490</xdr:rowOff>
    </xdr:from>
    <xdr:to>
      <xdr:col>69</xdr:col>
      <xdr:colOff>142875</xdr:colOff>
      <xdr:row>62</xdr:row>
      <xdr:rowOff>40640</xdr:rowOff>
    </xdr:to>
    <xdr:sp macro="" textlink="">
      <xdr:nvSpPr>
        <xdr:cNvPr id="270" name="楕円 269"/>
        <xdr:cNvSpPr/>
      </xdr:nvSpPr>
      <xdr:spPr>
        <a:xfrm>
          <a:off x="13843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25417</xdr:rowOff>
    </xdr:from>
    <xdr:ext cx="762000" cy="259045"/>
    <xdr:sp macro="" textlink="">
      <xdr:nvSpPr>
        <xdr:cNvPr id="271" name="テキスト ボックス 270"/>
        <xdr:cNvSpPr txBox="1"/>
      </xdr:nvSpPr>
      <xdr:spPr>
        <a:xfrm>
          <a:off x="13512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2" name="楕円 271"/>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3" name="テキスト ボックス 272"/>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類似団体平均を下回っているのは、消防や一般廃棄物処理等について一部事務組合を構成せず、直接人件費、物件費として計上しているためである。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ポイント上昇しているのは、下水道事業の法適化による影響で、繰出金が補助費等となったためである。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経常収支比率における割合は低いものの、引き続き補助金等の見直しを継続し適正化を図る。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3" name="直線コネクタ 302"/>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5" name="直線コネクタ 30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0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07" name="直線コネクタ 30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34</xdr:row>
      <xdr:rowOff>61686</xdr:rowOff>
    </xdr:to>
    <xdr:cxnSp macro="">
      <xdr:nvCxnSpPr>
        <xdr:cNvPr id="308" name="直線コネクタ 307"/>
        <xdr:cNvCxnSpPr/>
      </xdr:nvCxnSpPr>
      <xdr:spPr>
        <a:xfrm>
          <a:off x="15671800" y="5597072"/>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99786</xdr:rowOff>
    </xdr:from>
    <xdr:to>
      <xdr:col>78</xdr:col>
      <xdr:colOff>69850</xdr:colOff>
      <xdr:row>32</xdr:row>
      <xdr:rowOff>110672</xdr:rowOff>
    </xdr:to>
    <xdr:cxnSp macro="">
      <xdr:nvCxnSpPr>
        <xdr:cNvPr id="311" name="直線コネクタ 310"/>
        <xdr:cNvCxnSpPr/>
      </xdr:nvCxnSpPr>
      <xdr:spPr>
        <a:xfrm>
          <a:off x="14782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2" name="フローチャート: 判断 31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3" name="テキスト ボックス 31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78014</xdr:rowOff>
    </xdr:from>
    <xdr:to>
      <xdr:col>73</xdr:col>
      <xdr:colOff>180975</xdr:colOff>
      <xdr:row>32</xdr:row>
      <xdr:rowOff>99786</xdr:rowOff>
    </xdr:to>
    <xdr:cxnSp macro="">
      <xdr:nvCxnSpPr>
        <xdr:cNvPr id="314" name="直線コネクタ 313"/>
        <xdr:cNvCxnSpPr/>
      </xdr:nvCxnSpPr>
      <xdr:spPr>
        <a:xfrm>
          <a:off x="13893800" y="556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5" name="フローチャート: 判断 314"/>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16" name="テキスト ボックス 315"/>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67128</xdr:rowOff>
    </xdr:from>
    <xdr:to>
      <xdr:col>69</xdr:col>
      <xdr:colOff>92075</xdr:colOff>
      <xdr:row>32</xdr:row>
      <xdr:rowOff>78014</xdr:rowOff>
    </xdr:to>
    <xdr:cxnSp macro="">
      <xdr:nvCxnSpPr>
        <xdr:cNvPr id="317" name="直線コネクタ 316"/>
        <xdr:cNvCxnSpPr/>
      </xdr:nvCxnSpPr>
      <xdr:spPr>
        <a:xfrm>
          <a:off x="13004800" y="5553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18" name="フローチャート: 判断 317"/>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19" name="テキスト ボックス 318"/>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0" name="フローチャート: 判断 319"/>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1" name="テキスト ボックス 320"/>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27" name="楕円 326"/>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28" name="補助費等該当値テキスト"/>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29" name="楕円 328"/>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30" name="テキスト ボックス 329"/>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48986</xdr:rowOff>
    </xdr:from>
    <xdr:to>
      <xdr:col>74</xdr:col>
      <xdr:colOff>31750</xdr:colOff>
      <xdr:row>32</xdr:row>
      <xdr:rowOff>150586</xdr:rowOff>
    </xdr:to>
    <xdr:sp macro="" textlink="">
      <xdr:nvSpPr>
        <xdr:cNvPr id="331" name="楕円 330"/>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160763</xdr:rowOff>
    </xdr:from>
    <xdr:ext cx="762000" cy="259045"/>
    <xdr:sp macro="" textlink="">
      <xdr:nvSpPr>
        <xdr:cNvPr id="332" name="テキスト ボックス 331"/>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27214</xdr:rowOff>
    </xdr:from>
    <xdr:to>
      <xdr:col>69</xdr:col>
      <xdr:colOff>142875</xdr:colOff>
      <xdr:row>32</xdr:row>
      <xdr:rowOff>128814</xdr:rowOff>
    </xdr:to>
    <xdr:sp macro="" textlink="">
      <xdr:nvSpPr>
        <xdr:cNvPr id="333" name="楕円 332"/>
        <xdr:cNvSpPr/>
      </xdr:nvSpPr>
      <xdr:spPr>
        <a:xfrm>
          <a:off x="13843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138991</xdr:rowOff>
    </xdr:from>
    <xdr:ext cx="762000" cy="259045"/>
    <xdr:sp macro="" textlink="">
      <xdr:nvSpPr>
        <xdr:cNvPr id="334" name="テキスト ボックス 333"/>
        <xdr:cNvSpPr txBox="1"/>
      </xdr:nvSpPr>
      <xdr:spPr>
        <a:xfrm>
          <a:off x="13512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16328</xdr:rowOff>
    </xdr:from>
    <xdr:to>
      <xdr:col>65</xdr:col>
      <xdr:colOff>53975</xdr:colOff>
      <xdr:row>32</xdr:row>
      <xdr:rowOff>117928</xdr:rowOff>
    </xdr:to>
    <xdr:sp macro="" textlink="">
      <xdr:nvSpPr>
        <xdr:cNvPr id="335" name="楕円 334"/>
        <xdr:cNvSpPr/>
      </xdr:nvSpPr>
      <xdr:spPr>
        <a:xfrm>
          <a:off x="12954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128105</xdr:rowOff>
    </xdr:from>
    <xdr:ext cx="762000" cy="259045"/>
    <xdr:sp macro="" textlink="">
      <xdr:nvSpPr>
        <xdr:cNvPr id="336" name="テキスト ボックス 335"/>
        <xdr:cNvSpPr txBox="1"/>
      </xdr:nvSpPr>
      <xdr:spPr>
        <a:xfrm>
          <a:off x="12623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繰上償還等により公債費の抑制に努めた結果、前年度比で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ポイント改善したものの、合併前後の積極的な社会資本整備の起債償還により引き続き高い状態が続いており、類似団体中下位の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となっている。また、公債費及び公債費に準ずる費用の人口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人当たり決算額が類似団体中で高い水準を維持している。引き続き、投資的経費を抑制するとともに、繰上償還を行うことで数値の改善に努める。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37846</xdr:rowOff>
    </xdr:from>
    <xdr:to>
      <xdr:col>24</xdr:col>
      <xdr:colOff>25400</xdr:colOff>
      <xdr:row>80</xdr:row>
      <xdr:rowOff>12700</xdr:rowOff>
    </xdr:to>
    <xdr:cxnSp macro="">
      <xdr:nvCxnSpPr>
        <xdr:cNvPr id="361" name="直線コネクタ 360"/>
        <xdr:cNvCxnSpPr/>
      </xdr:nvCxnSpPr>
      <xdr:spPr>
        <a:xfrm flipV="1">
          <a:off x="4826000" y="12896596"/>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124223</xdr:rowOff>
    </xdr:from>
    <xdr:ext cx="762000" cy="259045"/>
    <xdr:sp macro="" textlink="">
      <xdr:nvSpPr>
        <xdr:cNvPr id="364"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37846</xdr:rowOff>
    </xdr:from>
    <xdr:to>
      <xdr:col>24</xdr:col>
      <xdr:colOff>114300</xdr:colOff>
      <xdr:row>75</xdr:row>
      <xdr:rowOff>37846</xdr:rowOff>
    </xdr:to>
    <xdr:cxnSp macro="">
      <xdr:nvCxnSpPr>
        <xdr:cNvPr id="365" name="直線コネクタ 364"/>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115570</xdr:rowOff>
    </xdr:to>
    <xdr:cxnSp macro="">
      <xdr:nvCxnSpPr>
        <xdr:cNvPr id="366" name="直線コネクタ 365"/>
        <xdr:cNvCxnSpPr/>
      </xdr:nvCxnSpPr>
      <xdr:spPr>
        <a:xfrm flipV="1">
          <a:off x="3987800" y="135778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80</xdr:row>
      <xdr:rowOff>58420</xdr:rowOff>
    </xdr:to>
    <xdr:cxnSp macro="">
      <xdr:nvCxnSpPr>
        <xdr:cNvPr id="369" name="直線コネクタ 368"/>
        <xdr:cNvCxnSpPr/>
      </xdr:nvCxnSpPr>
      <xdr:spPr>
        <a:xfrm flipV="1">
          <a:off x="3098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0" name="フローチャート: 判断 369"/>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1" name="テキスト ボックス 370"/>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58420</xdr:rowOff>
    </xdr:from>
    <xdr:to>
      <xdr:col>15</xdr:col>
      <xdr:colOff>98425</xdr:colOff>
      <xdr:row>80</xdr:row>
      <xdr:rowOff>113285</xdr:rowOff>
    </xdr:to>
    <xdr:cxnSp macro="">
      <xdr:nvCxnSpPr>
        <xdr:cNvPr id="372" name="直線コネクタ 371"/>
        <xdr:cNvCxnSpPr/>
      </xdr:nvCxnSpPr>
      <xdr:spPr>
        <a:xfrm flipV="1">
          <a:off x="2209800" y="137744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3" name="フローチャート: 判断 372"/>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74" name="テキスト ボックス 373"/>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113285</xdr:rowOff>
    </xdr:to>
    <xdr:cxnSp macro="">
      <xdr:nvCxnSpPr>
        <xdr:cNvPr id="375" name="直線コネクタ 374"/>
        <xdr:cNvCxnSpPr/>
      </xdr:nvCxnSpPr>
      <xdr:spPr>
        <a:xfrm>
          <a:off x="1320800" y="13820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7" name="テキスト ボックス 37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78" name="フローチャート: 判断 377"/>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79" name="テキスト ボックス 378"/>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153924</xdr:rowOff>
    </xdr:from>
    <xdr:to>
      <xdr:col>24</xdr:col>
      <xdr:colOff>76200</xdr:colOff>
      <xdr:row>79</xdr:row>
      <xdr:rowOff>84074</xdr:rowOff>
    </xdr:to>
    <xdr:sp macro="" textlink="">
      <xdr:nvSpPr>
        <xdr:cNvPr id="385" name="楕円 384"/>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126001</xdr:rowOff>
    </xdr:from>
    <xdr:ext cx="762000" cy="259045"/>
    <xdr:sp macro="" textlink="">
      <xdr:nvSpPr>
        <xdr:cNvPr id="386"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87" name="楕円 386"/>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88" name="テキスト ボックス 387"/>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389" name="楕円 388"/>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90" name="テキスト ボックス 389"/>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62485</xdr:rowOff>
    </xdr:from>
    <xdr:to>
      <xdr:col>11</xdr:col>
      <xdr:colOff>60325</xdr:colOff>
      <xdr:row>80</xdr:row>
      <xdr:rowOff>164085</xdr:rowOff>
    </xdr:to>
    <xdr:sp macro="" textlink="">
      <xdr:nvSpPr>
        <xdr:cNvPr id="391" name="楕円 390"/>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148862</xdr:rowOff>
    </xdr:from>
    <xdr:ext cx="762000" cy="259045"/>
    <xdr:sp macro="" textlink="">
      <xdr:nvSpPr>
        <xdr:cNvPr id="392" name="テキスト ボックス 391"/>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393" name="楕円 392"/>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394" name="テキスト ボックス 393"/>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ポイント下回っている。これは、経常収支比率のうち公債費が占める割合が高いためである。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引き続き、投資的経費を抑え、繰上償還等により公債費の抑制を図るほか、その他の経費についても徹底した削減を図り、経常収支比率の改善に努める。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134620</xdr:rowOff>
    </xdr:from>
    <xdr:to>
      <xdr:col>82</xdr:col>
      <xdr:colOff>107950</xdr:colOff>
      <xdr:row>82</xdr:row>
      <xdr:rowOff>66039</xdr:rowOff>
    </xdr:to>
    <xdr:cxnSp macro="">
      <xdr:nvCxnSpPr>
        <xdr:cNvPr id="422" name="直線コネクタ 421"/>
        <xdr:cNvCxnSpPr/>
      </xdr:nvCxnSpPr>
      <xdr:spPr>
        <a:xfrm flipV="1">
          <a:off x="16510000" y="12821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38116</xdr:rowOff>
    </xdr:from>
    <xdr:ext cx="762000" cy="259045"/>
    <xdr:sp macro="" textlink="">
      <xdr:nvSpPr>
        <xdr:cNvPr id="423" name="公債費以外最小値テキスト"/>
        <xdr:cNvSpPr txBox="1"/>
      </xdr:nvSpPr>
      <xdr:spPr>
        <a:xfrm>
          <a:off x="165989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66039</xdr:rowOff>
    </xdr:from>
    <xdr:to>
      <xdr:col>82</xdr:col>
      <xdr:colOff>196850</xdr:colOff>
      <xdr:row>82</xdr:row>
      <xdr:rowOff>66039</xdr:rowOff>
    </xdr:to>
    <xdr:cxnSp macro="">
      <xdr:nvCxnSpPr>
        <xdr:cNvPr id="424" name="直線コネクタ 423"/>
        <xdr:cNvCxnSpPr/>
      </xdr:nvCxnSpPr>
      <xdr:spPr>
        <a:xfrm>
          <a:off x="16421100" y="1412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49547</xdr:rowOff>
    </xdr:from>
    <xdr:ext cx="762000" cy="259045"/>
    <xdr:sp macro="" textlink="">
      <xdr:nvSpPr>
        <xdr:cNvPr id="425" name="公債費以外最大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134620</xdr:rowOff>
    </xdr:from>
    <xdr:to>
      <xdr:col>82</xdr:col>
      <xdr:colOff>196850</xdr:colOff>
      <xdr:row>74</xdr:row>
      <xdr:rowOff>134620</xdr:rowOff>
    </xdr:to>
    <xdr:cxnSp macro="">
      <xdr:nvCxnSpPr>
        <xdr:cNvPr id="426" name="直線コネクタ 425"/>
        <xdr:cNvCxnSpPr/>
      </xdr:nvCxnSpPr>
      <xdr:spPr>
        <a:xfrm>
          <a:off x="16421100" y="1282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75</xdr:row>
      <xdr:rowOff>8890</xdr:rowOff>
    </xdr:to>
    <xdr:cxnSp macro="">
      <xdr:nvCxnSpPr>
        <xdr:cNvPr id="427" name="直線コネクタ 426"/>
        <xdr:cNvCxnSpPr/>
      </xdr:nvCxnSpPr>
      <xdr:spPr>
        <a:xfrm flipV="1">
          <a:off x="15671800" y="12821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116857</xdr:rowOff>
    </xdr:from>
    <xdr:ext cx="762000" cy="259045"/>
    <xdr:sp macro="" textlink="">
      <xdr:nvSpPr>
        <xdr:cNvPr id="428" name="公債費以外平均値テキスト"/>
        <xdr:cNvSpPr txBox="1"/>
      </xdr:nvSpPr>
      <xdr:spPr>
        <a:xfrm>
          <a:off x="16598900" y="1348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29" name="フローチャート: 判断 428"/>
        <xdr:cNvSpPr/>
      </xdr:nvSpPr>
      <xdr:spPr>
        <a:xfrm>
          <a:off x="164592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85090</xdr:rowOff>
    </xdr:to>
    <xdr:cxnSp macro="">
      <xdr:nvCxnSpPr>
        <xdr:cNvPr id="430" name="直線コネクタ 429"/>
        <xdr:cNvCxnSpPr/>
      </xdr:nvCxnSpPr>
      <xdr:spPr>
        <a:xfrm flipV="1">
          <a:off x="14782800" y="12867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91439</xdr:rowOff>
    </xdr:from>
    <xdr:to>
      <xdr:col>78</xdr:col>
      <xdr:colOff>120650</xdr:colOff>
      <xdr:row>79</xdr:row>
      <xdr:rowOff>21589</xdr:rowOff>
    </xdr:to>
    <xdr:sp macro="" textlink="">
      <xdr:nvSpPr>
        <xdr:cNvPr id="431" name="フローチャート: 判断 430"/>
        <xdr:cNvSpPr/>
      </xdr:nvSpPr>
      <xdr:spPr>
        <a:xfrm>
          <a:off x="15621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32" name="テキスト ボックス 431"/>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85090</xdr:rowOff>
    </xdr:to>
    <xdr:cxnSp macro="">
      <xdr:nvCxnSpPr>
        <xdr:cNvPr id="433" name="直線コネクタ 432"/>
        <xdr:cNvCxnSpPr/>
      </xdr:nvCxnSpPr>
      <xdr:spPr>
        <a:xfrm>
          <a:off x="13893800" y="12821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106680</xdr:rowOff>
    </xdr:from>
    <xdr:to>
      <xdr:col>74</xdr:col>
      <xdr:colOff>31750</xdr:colOff>
      <xdr:row>79</xdr:row>
      <xdr:rowOff>36830</xdr:rowOff>
    </xdr:to>
    <xdr:sp macro="" textlink="">
      <xdr:nvSpPr>
        <xdr:cNvPr id="434" name="フローチャート: 判断 433"/>
        <xdr:cNvSpPr/>
      </xdr:nvSpPr>
      <xdr:spPr>
        <a:xfrm>
          <a:off x="14732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35" name="テキスト ボックス 434"/>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123190</xdr:rowOff>
    </xdr:from>
    <xdr:to>
      <xdr:col>69</xdr:col>
      <xdr:colOff>92075</xdr:colOff>
      <xdr:row>74</xdr:row>
      <xdr:rowOff>134620</xdr:rowOff>
    </xdr:to>
    <xdr:cxnSp macro="">
      <xdr:nvCxnSpPr>
        <xdr:cNvPr id="436" name="直線コネクタ 435"/>
        <xdr:cNvCxnSpPr/>
      </xdr:nvCxnSpPr>
      <xdr:spPr>
        <a:xfrm>
          <a:off x="13004800" y="12639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91439</xdr:rowOff>
    </xdr:from>
    <xdr:to>
      <xdr:col>69</xdr:col>
      <xdr:colOff>142875</xdr:colOff>
      <xdr:row>79</xdr:row>
      <xdr:rowOff>21589</xdr:rowOff>
    </xdr:to>
    <xdr:sp macro="" textlink="">
      <xdr:nvSpPr>
        <xdr:cNvPr id="437" name="フローチャート: 判断 436"/>
        <xdr:cNvSpPr/>
      </xdr:nvSpPr>
      <xdr:spPr>
        <a:xfrm>
          <a:off x="13843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38" name="テキスト ボックス 437"/>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39" name="フローチャート: 判断 438"/>
        <xdr:cNvSpPr/>
      </xdr:nvSpPr>
      <xdr:spPr>
        <a:xfrm>
          <a:off x="12954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40" name="テキスト ボックス 439"/>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83820</xdr:rowOff>
    </xdr:from>
    <xdr:to>
      <xdr:col>82</xdr:col>
      <xdr:colOff>158750</xdr:colOff>
      <xdr:row>75</xdr:row>
      <xdr:rowOff>13970</xdr:rowOff>
    </xdr:to>
    <xdr:sp macro="" textlink="">
      <xdr:nvSpPr>
        <xdr:cNvPr id="446" name="楕円 445"/>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163847</xdr:rowOff>
    </xdr:from>
    <xdr:ext cx="762000" cy="259045"/>
    <xdr:sp macro="" textlink="">
      <xdr:nvSpPr>
        <xdr:cNvPr id="447" name="公債費以外該当値テキスト"/>
        <xdr:cNvSpPr txBox="1"/>
      </xdr:nvSpPr>
      <xdr:spPr>
        <a:xfrm>
          <a:off x="16598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8" name="楕円 447"/>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9" name="テキスト ボックス 448"/>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50" name="楕円 449"/>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51" name="テキスト ボックス 450"/>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52" name="楕円 451"/>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53" name="テキスト ボックス 452"/>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72390</xdr:rowOff>
    </xdr:from>
    <xdr:to>
      <xdr:col>65</xdr:col>
      <xdr:colOff>53975</xdr:colOff>
      <xdr:row>74</xdr:row>
      <xdr:rowOff>2540</xdr:rowOff>
    </xdr:to>
    <xdr:sp macro="" textlink="">
      <xdr:nvSpPr>
        <xdr:cNvPr id="454" name="楕円 453"/>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12717</xdr:rowOff>
    </xdr:from>
    <xdr:ext cx="762000" cy="259045"/>
    <xdr:sp macro="" textlink="">
      <xdr:nvSpPr>
        <xdr:cNvPr id="455" name="テキスト ボックス 454"/>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86888</xdr:rowOff>
    </xdr:from>
    <xdr:to>
      <xdr:col>29</xdr:col>
      <xdr:colOff>127000</xdr:colOff>
      <xdr:row>15</xdr:row>
      <xdr:rowOff>118984</xdr:rowOff>
    </xdr:to>
    <xdr:cxnSp macro="">
      <xdr:nvCxnSpPr>
        <xdr:cNvPr id="48" name="直線コネクタ 47"/>
        <xdr:cNvCxnSpPr/>
      </xdr:nvCxnSpPr>
      <xdr:spPr bwMode="auto">
        <a:xfrm flipV="1">
          <a:off x="5003800" y="2706263"/>
          <a:ext cx="647700" cy="3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71665</xdr:rowOff>
    </xdr:from>
    <xdr:ext cx="762000" cy="259045"/>
    <xdr:sp macro="" textlink="">
      <xdr:nvSpPr>
        <xdr:cNvPr id="49" name="人口1人当たり決算額の推移平均値テキスト130"/>
        <xdr:cNvSpPr txBox="1"/>
      </xdr:nvSpPr>
      <xdr:spPr>
        <a:xfrm>
          <a:off x="5740400" y="269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118984</xdr:rowOff>
    </xdr:from>
    <xdr:to>
      <xdr:col>26</xdr:col>
      <xdr:colOff>50800</xdr:colOff>
      <xdr:row>15</xdr:row>
      <xdr:rowOff>139375</xdr:rowOff>
    </xdr:to>
    <xdr:cxnSp macro="">
      <xdr:nvCxnSpPr>
        <xdr:cNvPr id="51" name="直線コネクタ 50"/>
        <xdr:cNvCxnSpPr/>
      </xdr:nvCxnSpPr>
      <xdr:spPr bwMode="auto">
        <a:xfrm flipV="1">
          <a:off x="4305300" y="2738359"/>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139375</xdr:rowOff>
    </xdr:from>
    <xdr:to>
      <xdr:col>22</xdr:col>
      <xdr:colOff>114300</xdr:colOff>
      <xdr:row>16</xdr:row>
      <xdr:rowOff>52873</xdr:rowOff>
    </xdr:to>
    <xdr:cxnSp macro="">
      <xdr:nvCxnSpPr>
        <xdr:cNvPr id="54" name="直線コネクタ 53"/>
        <xdr:cNvCxnSpPr/>
      </xdr:nvCxnSpPr>
      <xdr:spPr bwMode="auto">
        <a:xfrm flipV="1">
          <a:off x="3606800" y="2758750"/>
          <a:ext cx="698500" cy="8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52873</xdr:rowOff>
    </xdr:from>
    <xdr:to>
      <xdr:col>18</xdr:col>
      <xdr:colOff>177800</xdr:colOff>
      <xdr:row>16</xdr:row>
      <xdr:rowOff>67595</xdr:rowOff>
    </xdr:to>
    <xdr:cxnSp macro="">
      <xdr:nvCxnSpPr>
        <xdr:cNvPr id="57" name="直線コネクタ 56"/>
        <xdr:cNvCxnSpPr/>
      </xdr:nvCxnSpPr>
      <xdr:spPr bwMode="auto">
        <a:xfrm flipV="1">
          <a:off x="2908300" y="2843698"/>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93113</xdr:rowOff>
    </xdr:from>
    <xdr:ext cx="762000" cy="259045"/>
    <xdr:sp macro="" textlink="">
      <xdr:nvSpPr>
        <xdr:cNvPr id="61" name="テキスト ボックス 60"/>
        <xdr:cNvSpPr txBox="1"/>
      </xdr:nvSpPr>
      <xdr:spPr>
        <a:xfrm>
          <a:off x="2527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36088</xdr:rowOff>
    </xdr:from>
    <xdr:to>
      <xdr:col>29</xdr:col>
      <xdr:colOff>177800</xdr:colOff>
      <xdr:row>15</xdr:row>
      <xdr:rowOff>137688</xdr:rowOff>
    </xdr:to>
    <xdr:sp macro="" textlink="">
      <xdr:nvSpPr>
        <xdr:cNvPr id="67" name="楕円 66"/>
        <xdr:cNvSpPr/>
      </xdr:nvSpPr>
      <xdr:spPr bwMode="auto">
        <a:xfrm>
          <a:off x="5600700" y="265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52615</xdr:rowOff>
    </xdr:from>
    <xdr:ext cx="762000" cy="259045"/>
    <xdr:sp macro="" textlink="">
      <xdr:nvSpPr>
        <xdr:cNvPr id="68" name="人口1人当たり決算額の推移該当値テキスト130"/>
        <xdr:cNvSpPr txBox="1"/>
      </xdr:nvSpPr>
      <xdr:spPr>
        <a:xfrm>
          <a:off x="5740400" y="250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68184</xdr:rowOff>
    </xdr:from>
    <xdr:to>
      <xdr:col>26</xdr:col>
      <xdr:colOff>101600</xdr:colOff>
      <xdr:row>15</xdr:row>
      <xdr:rowOff>169784</xdr:rowOff>
    </xdr:to>
    <xdr:sp macro="" textlink="">
      <xdr:nvSpPr>
        <xdr:cNvPr id="69" name="楕円 68"/>
        <xdr:cNvSpPr/>
      </xdr:nvSpPr>
      <xdr:spPr bwMode="auto">
        <a:xfrm>
          <a:off x="4953000" y="268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8511</xdr:rowOff>
    </xdr:from>
    <xdr:ext cx="736600" cy="259045"/>
    <xdr:sp macro="" textlink="">
      <xdr:nvSpPr>
        <xdr:cNvPr id="70" name="テキスト ボックス 69"/>
        <xdr:cNvSpPr txBox="1"/>
      </xdr:nvSpPr>
      <xdr:spPr>
        <a:xfrm>
          <a:off x="4622800" y="245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88575</xdr:rowOff>
    </xdr:from>
    <xdr:to>
      <xdr:col>22</xdr:col>
      <xdr:colOff>165100</xdr:colOff>
      <xdr:row>16</xdr:row>
      <xdr:rowOff>18725</xdr:rowOff>
    </xdr:to>
    <xdr:sp macro="" textlink="">
      <xdr:nvSpPr>
        <xdr:cNvPr id="71" name="楕円 70"/>
        <xdr:cNvSpPr/>
      </xdr:nvSpPr>
      <xdr:spPr bwMode="auto">
        <a:xfrm>
          <a:off x="4254500" y="27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28902</xdr:rowOff>
    </xdr:from>
    <xdr:ext cx="762000" cy="259045"/>
    <xdr:sp macro="" textlink="">
      <xdr:nvSpPr>
        <xdr:cNvPr id="72" name="テキスト ボックス 71"/>
        <xdr:cNvSpPr txBox="1"/>
      </xdr:nvSpPr>
      <xdr:spPr>
        <a:xfrm>
          <a:off x="3924300" y="247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2073</xdr:rowOff>
    </xdr:from>
    <xdr:to>
      <xdr:col>19</xdr:col>
      <xdr:colOff>38100</xdr:colOff>
      <xdr:row>16</xdr:row>
      <xdr:rowOff>103673</xdr:rowOff>
    </xdr:to>
    <xdr:sp macro="" textlink="">
      <xdr:nvSpPr>
        <xdr:cNvPr id="73" name="楕円 72"/>
        <xdr:cNvSpPr/>
      </xdr:nvSpPr>
      <xdr:spPr bwMode="auto">
        <a:xfrm>
          <a:off x="3556000" y="279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113850</xdr:rowOff>
    </xdr:from>
    <xdr:ext cx="762000" cy="259045"/>
    <xdr:sp macro="" textlink="">
      <xdr:nvSpPr>
        <xdr:cNvPr id="74" name="テキスト ボックス 73"/>
        <xdr:cNvSpPr txBox="1"/>
      </xdr:nvSpPr>
      <xdr:spPr>
        <a:xfrm>
          <a:off x="3225800" y="25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16795</xdr:rowOff>
    </xdr:from>
    <xdr:to>
      <xdr:col>15</xdr:col>
      <xdr:colOff>101600</xdr:colOff>
      <xdr:row>16</xdr:row>
      <xdr:rowOff>118395</xdr:rowOff>
    </xdr:to>
    <xdr:sp macro="" textlink="">
      <xdr:nvSpPr>
        <xdr:cNvPr id="75" name="楕円 74"/>
        <xdr:cNvSpPr/>
      </xdr:nvSpPr>
      <xdr:spPr bwMode="auto">
        <a:xfrm>
          <a:off x="28575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128572</xdr:rowOff>
    </xdr:from>
    <xdr:ext cx="762000" cy="259045"/>
    <xdr:sp macro="" textlink="">
      <xdr:nvSpPr>
        <xdr:cNvPr id="76" name="テキスト ボックス 75"/>
        <xdr:cNvSpPr txBox="1"/>
      </xdr:nvSpPr>
      <xdr:spPr>
        <a:xfrm>
          <a:off x="2527300" y="25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138397</xdr:rowOff>
    </xdr:from>
    <xdr:to>
      <xdr:col>29</xdr:col>
      <xdr:colOff>127000</xdr:colOff>
      <xdr:row>37</xdr:row>
      <xdr:rowOff>290351</xdr:rowOff>
    </xdr:to>
    <xdr:cxnSp macro="">
      <xdr:nvCxnSpPr>
        <xdr:cNvPr id="106" name="直線コネクタ 105"/>
        <xdr:cNvCxnSpPr/>
      </xdr:nvCxnSpPr>
      <xdr:spPr bwMode="auto">
        <a:xfrm flipV="1">
          <a:off x="5651500" y="6405847"/>
          <a:ext cx="0" cy="10092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262428</xdr:rowOff>
    </xdr:from>
    <xdr:ext cx="762000" cy="259045"/>
    <xdr:sp macro="" textlink="">
      <xdr:nvSpPr>
        <xdr:cNvPr id="107" name="人口1人当たり決算額の推移最小値テキスト445"/>
        <xdr:cNvSpPr txBox="1"/>
      </xdr:nvSpPr>
      <xdr:spPr>
        <a:xfrm>
          <a:off x="5740400" y="738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290351</xdr:rowOff>
    </xdr:from>
    <xdr:to>
      <xdr:col>30</xdr:col>
      <xdr:colOff>25400</xdr:colOff>
      <xdr:row>37</xdr:row>
      <xdr:rowOff>290351</xdr:rowOff>
    </xdr:to>
    <xdr:cxnSp macro="">
      <xdr:nvCxnSpPr>
        <xdr:cNvPr id="108" name="直線コネクタ 107"/>
        <xdr:cNvCxnSpPr/>
      </xdr:nvCxnSpPr>
      <xdr:spPr bwMode="auto">
        <a:xfrm>
          <a:off x="5562600" y="7415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224774</xdr:rowOff>
    </xdr:from>
    <xdr:ext cx="762000" cy="259045"/>
    <xdr:sp macro="" textlink="">
      <xdr:nvSpPr>
        <xdr:cNvPr id="109" name="人口1人当たり決算額の推移最大値テキスト445"/>
        <xdr:cNvSpPr txBox="1"/>
      </xdr:nvSpPr>
      <xdr:spPr>
        <a:xfrm>
          <a:off x="5740400" y="614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138397</xdr:rowOff>
    </xdr:from>
    <xdr:to>
      <xdr:col>30</xdr:col>
      <xdr:colOff>25400</xdr:colOff>
      <xdr:row>34</xdr:row>
      <xdr:rowOff>138397</xdr:rowOff>
    </xdr:to>
    <xdr:cxnSp macro="">
      <xdr:nvCxnSpPr>
        <xdr:cNvPr id="110" name="直線コネクタ 109"/>
        <xdr:cNvCxnSpPr/>
      </xdr:nvCxnSpPr>
      <xdr:spPr bwMode="auto">
        <a:xfrm>
          <a:off x="5562600" y="6405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128633</xdr:rowOff>
    </xdr:from>
    <xdr:to>
      <xdr:col>29</xdr:col>
      <xdr:colOff>127000</xdr:colOff>
      <xdr:row>34</xdr:row>
      <xdr:rowOff>157730</xdr:rowOff>
    </xdr:to>
    <xdr:cxnSp macro="">
      <xdr:nvCxnSpPr>
        <xdr:cNvPr id="111" name="直線コネクタ 110"/>
        <xdr:cNvCxnSpPr/>
      </xdr:nvCxnSpPr>
      <xdr:spPr bwMode="auto">
        <a:xfrm>
          <a:off x="5003800" y="6396083"/>
          <a:ext cx="6477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291213</xdr:rowOff>
    </xdr:from>
    <xdr:ext cx="762000" cy="259045"/>
    <xdr:sp macro="" textlink="">
      <xdr:nvSpPr>
        <xdr:cNvPr id="112" name="人口1人当たり決算額の推移平均値テキスト445"/>
        <xdr:cNvSpPr txBox="1"/>
      </xdr:nvSpPr>
      <xdr:spPr>
        <a:xfrm>
          <a:off x="5740400" y="690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319136</xdr:rowOff>
    </xdr:from>
    <xdr:to>
      <xdr:col>29</xdr:col>
      <xdr:colOff>177800</xdr:colOff>
      <xdr:row>36</xdr:row>
      <xdr:rowOff>77836</xdr:rowOff>
    </xdr:to>
    <xdr:sp macro="" textlink="">
      <xdr:nvSpPr>
        <xdr:cNvPr id="113" name="フローチャート: 判断 112"/>
        <xdr:cNvSpPr/>
      </xdr:nvSpPr>
      <xdr:spPr bwMode="auto">
        <a:xfrm>
          <a:off x="5600700" y="6929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251097</xdr:rowOff>
    </xdr:from>
    <xdr:to>
      <xdr:col>26</xdr:col>
      <xdr:colOff>50800</xdr:colOff>
      <xdr:row>34</xdr:row>
      <xdr:rowOff>128633</xdr:rowOff>
    </xdr:to>
    <xdr:cxnSp macro="">
      <xdr:nvCxnSpPr>
        <xdr:cNvPr id="114" name="直線コネクタ 113"/>
        <xdr:cNvCxnSpPr/>
      </xdr:nvCxnSpPr>
      <xdr:spPr bwMode="auto">
        <a:xfrm>
          <a:off x="4305300" y="6175647"/>
          <a:ext cx="6985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5" name="フローチャート: 判断 114"/>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6" name="テキスト ボックス 115"/>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246100</xdr:rowOff>
    </xdr:from>
    <xdr:to>
      <xdr:col>22</xdr:col>
      <xdr:colOff>114300</xdr:colOff>
      <xdr:row>33</xdr:row>
      <xdr:rowOff>251097</xdr:rowOff>
    </xdr:to>
    <xdr:cxnSp macro="">
      <xdr:nvCxnSpPr>
        <xdr:cNvPr id="117" name="直線コネクタ 116"/>
        <xdr:cNvCxnSpPr/>
      </xdr:nvCxnSpPr>
      <xdr:spPr bwMode="auto">
        <a:xfrm>
          <a:off x="3606800" y="6170650"/>
          <a:ext cx="6985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286969</xdr:rowOff>
    </xdr:from>
    <xdr:to>
      <xdr:col>22</xdr:col>
      <xdr:colOff>165100</xdr:colOff>
      <xdr:row>36</xdr:row>
      <xdr:rowOff>45669</xdr:rowOff>
    </xdr:to>
    <xdr:sp macro="" textlink="">
      <xdr:nvSpPr>
        <xdr:cNvPr id="118" name="フローチャート: 判断 117"/>
        <xdr:cNvSpPr/>
      </xdr:nvSpPr>
      <xdr:spPr bwMode="auto">
        <a:xfrm>
          <a:off x="42545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30446</xdr:rowOff>
    </xdr:from>
    <xdr:ext cx="762000" cy="259045"/>
    <xdr:sp macro="" textlink="">
      <xdr:nvSpPr>
        <xdr:cNvPr id="119" name="テキスト ボックス 118"/>
        <xdr:cNvSpPr txBox="1"/>
      </xdr:nvSpPr>
      <xdr:spPr>
        <a:xfrm>
          <a:off x="39243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227584</xdr:rowOff>
    </xdr:from>
    <xdr:to>
      <xdr:col>18</xdr:col>
      <xdr:colOff>177800</xdr:colOff>
      <xdr:row>33</xdr:row>
      <xdr:rowOff>246100</xdr:rowOff>
    </xdr:to>
    <xdr:cxnSp macro="">
      <xdr:nvCxnSpPr>
        <xdr:cNvPr id="120" name="直線コネクタ 119"/>
        <xdr:cNvCxnSpPr/>
      </xdr:nvCxnSpPr>
      <xdr:spPr bwMode="auto">
        <a:xfrm>
          <a:off x="2908300" y="6152134"/>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276976</xdr:rowOff>
    </xdr:from>
    <xdr:to>
      <xdr:col>19</xdr:col>
      <xdr:colOff>38100</xdr:colOff>
      <xdr:row>36</xdr:row>
      <xdr:rowOff>35676</xdr:rowOff>
    </xdr:to>
    <xdr:sp macro="" textlink="">
      <xdr:nvSpPr>
        <xdr:cNvPr id="121" name="フローチャート: 判断 120"/>
        <xdr:cNvSpPr/>
      </xdr:nvSpPr>
      <xdr:spPr bwMode="auto">
        <a:xfrm>
          <a:off x="3556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20453</xdr:rowOff>
    </xdr:from>
    <xdr:ext cx="762000" cy="259045"/>
    <xdr:sp macro="" textlink="">
      <xdr:nvSpPr>
        <xdr:cNvPr id="122" name="テキスト ボックス 121"/>
        <xdr:cNvSpPr txBox="1"/>
      </xdr:nvSpPr>
      <xdr:spPr>
        <a:xfrm>
          <a:off x="3225800" y="69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50074</xdr:rowOff>
    </xdr:from>
    <xdr:to>
      <xdr:col>15</xdr:col>
      <xdr:colOff>101600</xdr:colOff>
      <xdr:row>36</xdr:row>
      <xdr:rowOff>151674</xdr:rowOff>
    </xdr:to>
    <xdr:sp macro="" textlink="">
      <xdr:nvSpPr>
        <xdr:cNvPr id="123" name="フローチャート: 判断 122"/>
        <xdr:cNvSpPr/>
      </xdr:nvSpPr>
      <xdr:spPr bwMode="auto">
        <a:xfrm>
          <a:off x="28575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136451</xdr:rowOff>
    </xdr:from>
    <xdr:ext cx="762000" cy="259045"/>
    <xdr:sp macro="" textlink="">
      <xdr:nvSpPr>
        <xdr:cNvPr id="124" name="テキスト ボックス 123"/>
        <xdr:cNvSpPr txBox="1"/>
      </xdr:nvSpPr>
      <xdr:spPr>
        <a:xfrm>
          <a:off x="25273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106930</xdr:rowOff>
    </xdr:from>
    <xdr:to>
      <xdr:col>29</xdr:col>
      <xdr:colOff>177800</xdr:colOff>
      <xdr:row>34</xdr:row>
      <xdr:rowOff>208530</xdr:rowOff>
    </xdr:to>
    <xdr:sp macro="" textlink="">
      <xdr:nvSpPr>
        <xdr:cNvPr id="130" name="楕円 129"/>
        <xdr:cNvSpPr/>
      </xdr:nvSpPr>
      <xdr:spPr bwMode="auto">
        <a:xfrm>
          <a:off x="5600700" y="63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34274</xdr:rowOff>
    </xdr:from>
    <xdr:ext cx="762000" cy="259045"/>
    <xdr:sp macro="" textlink="">
      <xdr:nvSpPr>
        <xdr:cNvPr id="131" name="人口1人当たり決算額の推移該当値テキスト445"/>
        <xdr:cNvSpPr txBox="1"/>
      </xdr:nvSpPr>
      <xdr:spPr>
        <a:xfrm>
          <a:off x="5740400" y="630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77833</xdr:rowOff>
    </xdr:from>
    <xdr:to>
      <xdr:col>26</xdr:col>
      <xdr:colOff>101600</xdr:colOff>
      <xdr:row>34</xdr:row>
      <xdr:rowOff>179433</xdr:rowOff>
    </xdr:to>
    <xdr:sp macro="" textlink="">
      <xdr:nvSpPr>
        <xdr:cNvPr id="132" name="楕円 131"/>
        <xdr:cNvSpPr/>
      </xdr:nvSpPr>
      <xdr:spPr bwMode="auto">
        <a:xfrm>
          <a:off x="49530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189610</xdr:rowOff>
    </xdr:from>
    <xdr:ext cx="736600" cy="259045"/>
    <xdr:sp macro="" textlink="">
      <xdr:nvSpPr>
        <xdr:cNvPr id="133" name="テキスト ボックス 132"/>
        <xdr:cNvSpPr txBox="1"/>
      </xdr:nvSpPr>
      <xdr:spPr>
        <a:xfrm>
          <a:off x="4622800" y="61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200297</xdr:rowOff>
    </xdr:from>
    <xdr:to>
      <xdr:col>22</xdr:col>
      <xdr:colOff>165100</xdr:colOff>
      <xdr:row>33</xdr:row>
      <xdr:rowOff>301897</xdr:rowOff>
    </xdr:to>
    <xdr:sp macro="" textlink="">
      <xdr:nvSpPr>
        <xdr:cNvPr id="134" name="楕円 133"/>
        <xdr:cNvSpPr/>
      </xdr:nvSpPr>
      <xdr:spPr bwMode="auto">
        <a:xfrm>
          <a:off x="42545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140624</xdr:rowOff>
    </xdr:from>
    <xdr:ext cx="762000" cy="259045"/>
    <xdr:sp macro="" textlink="">
      <xdr:nvSpPr>
        <xdr:cNvPr id="135" name="テキスト ボックス 134"/>
        <xdr:cNvSpPr txBox="1"/>
      </xdr:nvSpPr>
      <xdr:spPr>
        <a:xfrm>
          <a:off x="3924300" y="58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195300</xdr:rowOff>
    </xdr:from>
    <xdr:to>
      <xdr:col>19</xdr:col>
      <xdr:colOff>38100</xdr:colOff>
      <xdr:row>33</xdr:row>
      <xdr:rowOff>296900</xdr:rowOff>
    </xdr:to>
    <xdr:sp macro="" textlink="">
      <xdr:nvSpPr>
        <xdr:cNvPr id="136" name="楕円 135"/>
        <xdr:cNvSpPr/>
      </xdr:nvSpPr>
      <xdr:spPr bwMode="auto">
        <a:xfrm>
          <a:off x="35560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135627</xdr:rowOff>
    </xdr:from>
    <xdr:ext cx="762000" cy="259045"/>
    <xdr:sp macro="" textlink="">
      <xdr:nvSpPr>
        <xdr:cNvPr id="137" name="テキスト ボックス 136"/>
        <xdr:cNvSpPr txBox="1"/>
      </xdr:nvSpPr>
      <xdr:spPr>
        <a:xfrm>
          <a:off x="3225800" y="58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176784</xdr:rowOff>
    </xdr:from>
    <xdr:to>
      <xdr:col>15</xdr:col>
      <xdr:colOff>101600</xdr:colOff>
      <xdr:row>33</xdr:row>
      <xdr:rowOff>278384</xdr:rowOff>
    </xdr:to>
    <xdr:sp macro="" textlink="">
      <xdr:nvSpPr>
        <xdr:cNvPr id="138" name="楕円 137"/>
        <xdr:cNvSpPr/>
      </xdr:nvSpPr>
      <xdr:spPr bwMode="auto">
        <a:xfrm>
          <a:off x="2857500" y="610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117111</xdr:rowOff>
    </xdr:from>
    <xdr:ext cx="762000" cy="259045"/>
    <xdr:sp macro="" textlink="">
      <xdr:nvSpPr>
        <xdr:cNvPr id="139" name="テキスト ボックス 138"/>
        <xdr:cNvSpPr txBox="1"/>
      </xdr:nvSpPr>
      <xdr:spPr>
        <a:xfrm>
          <a:off x="2527300" y="587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145034</xdr:rowOff>
    </xdr:from>
    <xdr:to>
      <xdr:col>24</xdr:col>
      <xdr:colOff>63500</xdr:colOff>
      <xdr:row>33</xdr:row>
      <xdr:rowOff>166332</xdr:rowOff>
    </xdr:to>
    <xdr:cxnSp macro="">
      <xdr:nvCxnSpPr>
        <xdr:cNvPr id="61" name="直線コネクタ 60"/>
        <xdr:cNvCxnSpPr/>
      </xdr:nvCxnSpPr>
      <xdr:spPr>
        <a:xfrm flipV="1">
          <a:off x="3797300" y="5802884"/>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166332</xdr:rowOff>
    </xdr:from>
    <xdr:to>
      <xdr:col>19</xdr:col>
      <xdr:colOff>177800</xdr:colOff>
      <xdr:row>34</xdr:row>
      <xdr:rowOff>2159</xdr:rowOff>
    </xdr:to>
    <xdr:cxnSp macro="">
      <xdr:nvCxnSpPr>
        <xdr:cNvPr id="64" name="直線コネクタ 63"/>
        <xdr:cNvCxnSpPr/>
      </xdr:nvCxnSpPr>
      <xdr:spPr>
        <a:xfrm flipV="1">
          <a:off x="2908300" y="5824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2159</xdr:rowOff>
    </xdr:from>
    <xdr:to>
      <xdr:col>15</xdr:col>
      <xdr:colOff>50800</xdr:colOff>
      <xdr:row>34</xdr:row>
      <xdr:rowOff>57061</xdr:rowOff>
    </xdr:to>
    <xdr:cxnSp macro="">
      <xdr:nvCxnSpPr>
        <xdr:cNvPr id="67" name="直線コネクタ 66"/>
        <xdr:cNvCxnSpPr/>
      </xdr:nvCxnSpPr>
      <xdr:spPr>
        <a:xfrm flipV="1">
          <a:off x="2019300" y="5831459"/>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48032</xdr:rowOff>
    </xdr:from>
    <xdr:to>
      <xdr:col>10</xdr:col>
      <xdr:colOff>114300</xdr:colOff>
      <xdr:row>34</xdr:row>
      <xdr:rowOff>57061</xdr:rowOff>
    </xdr:to>
    <xdr:cxnSp macro="">
      <xdr:nvCxnSpPr>
        <xdr:cNvPr id="70" name="直線コネクタ 69"/>
        <xdr:cNvCxnSpPr/>
      </xdr:nvCxnSpPr>
      <xdr:spPr>
        <a:xfrm>
          <a:off x="1130300" y="587733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94234</xdr:rowOff>
    </xdr:from>
    <xdr:to>
      <xdr:col>24</xdr:col>
      <xdr:colOff>114300</xdr:colOff>
      <xdr:row>34</xdr:row>
      <xdr:rowOff>24384</xdr:rowOff>
    </xdr:to>
    <xdr:sp macro="" textlink="">
      <xdr:nvSpPr>
        <xdr:cNvPr id="80" name="楕円 79"/>
        <xdr:cNvSpPr/>
      </xdr:nvSpPr>
      <xdr:spPr>
        <a:xfrm>
          <a:off x="45847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117111</xdr:rowOff>
    </xdr:from>
    <xdr:ext cx="534377" cy="259045"/>
    <xdr:sp macro="" textlink="">
      <xdr:nvSpPr>
        <xdr:cNvPr id="81" name="人件費該当値テキスト"/>
        <xdr:cNvSpPr txBox="1"/>
      </xdr:nvSpPr>
      <xdr:spPr>
        <a:xfrm>
          <a:off x="4686300" y="56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115532</xdr:rowOff>
    </xdr:from>
    <xdr:to>
      <xdr:col>20</xdr:col>
      <xdr:colOff>38100</xdr:colOff>
      <xdr:row>34</xdr:row>
      <xdr:rowOff>45682</xdr:rowOff>
    </xdr:to>
    <xdr:sp macro="" textlink="">
      <xdr:nvSpPr>
        <xdr:cNvPr id="82" name="楕円 81"/>
        <xdr:cNvSpPr/>
      </xdr:nvSpPr>
      <xdr:spPr>
        <a:xfrm>
          <a:off x="3746500" y="57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62209</xdr:rowOff>
    </xdr:from>
    <xdr:ext cx="534377" cy="259045"/>
    <xdr:sp macro="" textlink="">
      <xdr:nvSpPr>
        <xdr:cNvPr id="83" name="テキスト ボックス 82"/>
        <xdr:cNvSpPr txBox="1"/>
      </xdr:nvSpPr>
      <xdr:spPr>
        <a:xfrm>
          <a:off x="3530111" y="55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122809</xdr:rowOff>
    </xdr:from>
    <xdr:to>
      <xdr:col>15</xdr:col>
      <xdr:colOff>101600</xdr:colOff>
      <xdr:row>34</xdr:row>
      <xdr:rowOff>52959</xdr:rowOff>
    </xdr:to>
    <xdr:sp macro="" textlink="">
      <xdr:nvSpPr>
        <xdr:cNvPr id="84" name="楕円 83"/>
        <xdr:cNvSpPr/>
      </xdr:nvSpPr>
      <xdr:spPr>
        <a:xfrm>
          <a:off x="2857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69486</xdr:rowOff>
    </xdr:from>
    <xdr:ext cx="534377" cy="259045"/>
    <xdr:sp macro="" textlink="">
      <xdr:nvSpPr>
        <xdr:cNvPr id="85" name="テキスト ボックス 84"/>
        <xdr:cNvSpPr txBox="1"/>
      </xdr:nvSpPr>
      <xdr:spPr>
        <a:xfrm>
          <a:off x="2641111"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6261</xdr:rowOff>
    </xdr:from>
    <xdr:to>
      <xdr:col>10</xdr:col>
      <xdr:colOff>165100</xdr:colOff>
      <xdr:row>34</xdr:row>
      <xdr:rowOff>107861</xdr:rowOff>
    </xdr:to>
    <xdr:sp macro="" textlink="">
      <xdr:nvSpPr>
        <xdr:cNvPr id="86" name="楕円 85"/>
        <xdr:cNvSpPr/>
      </xdr:nvSpPr>
      <xdr:spPr>
        <a:xfrm>
          <a:off x="1968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124388</xdr:rowOff>
    </xdr:from>
    <xdr:ext cx="534377" cy="259045"/>
    <xdr:sp macro="" textlink="">
      <xdr:nvSpPr>
        <xdr:cNvPr id="87" name="テキスト ボックス 86"/>
        <xdr:cNvSpPr txBox="1"/>
      </xdr:nvSpPr>
      <xdr:spPr>
        <a:xfrm>
          <a:off x="1752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168682</xdr:rowOff>
    </xdr:from>
    <xdr:to>
      <xdr:col>6</xdr:col>
      <xdr:colOff>38100</xdr:colOff>
      <xdr:row>34</xdr:row>
      <xdr:rowOff>98832</xdr:rowOff>
    </xdr:to>
    <xdr:sp macro="" textlink="">
      <xdr:nvSpPr>
        <xdr:cNvPr id="88" name="楕円 87"/>
        <xdr:cNvSpPr/>
      </xdr:nvSpPr>
      <xdr:spPr>
        <a:xfrm>
          <a:off x="1079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115359</xdr:rowOff>
    </xdr:from>
    <xdr:ext cx="534377" cy="259045"/>
    <xdr:sp macro="" textlink="">
      <xdr:nvSpPr>
        <xdr:cNvPr id="89" name="テキスト ボックス 88"/>
        <xdr:cNvSpPr txBox="1"/>
      </xdr:nvSpPr>
      <xdr:spPr>
        <a:xfrm>
          <a:off x="863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39801</xdr:rowOff>
    </xdr:from>
    <xdr:to>
      <xdr:col>24</xdr:col>
      <xdr:colOff>63500</xdr:colOff>
      <xdr:row>54</xdr:row>
      <xdr:rowOff>152844</xdr:rowOff>
    </xdr:to>
    <xdr:cxnSp macro="">
      <xdr:nvCxnSpPr>
        <xdr:cNvPr id="119" name="直線コネクタ 118"/>
        <xdr:cNvCxnSpPr/>
      </xdr:nvCxnSpPr>
      <xdr:spPr>
        <a:xfrm flipV="1">
          <a:off x="3797300" y="9298101"/>
          <a:ext cx="8382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83465</xdr:rowOff>
    </xdr:from>
    <xdr:to>
      <xdr:col>19</xdr:col>
      <xdr:colOff>177800</xdr:colOff>
      <xdr:row>54</xdr:row>
      <xdr:rowOff>152844</xdr:rowOff>
    </xdr:to>
    <xdr:cxnSp macro="">
      <xdr:nvCxnSpPr>
        <xdr:cNvPr id="122" name="直線コネクタ 121"/>
        <xdr:cNvCxnSpPr/>
      </xdr:nvCxnSpPr>
      <xdr:spPr>
        <a:xfrm>
          <a:off x="2908300" y="9341765"/>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158919</xdr:rowOff>
    </xdr:from>
    <xdr:ext cx="534377" cy="259045"/>
    <xdr:sp macro="" textlink="">
      <xdr:nvSpPr>
        <xdr:cNvPr id="124" name="テキスト ボックス 123"/>
        <xdr:cNvSpPr txBox="1"/>
      </xdr:nvSpPr>
      <xdr:spPr>
        <a:xfrm>
          <a:off x="3530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83465</xdr:rowOff>
    </xdr:from>
    <xdr:to>
      <xdr:col>15</xdr:col>
      <xdr:colOff>50800</xdr:colOff>
      <xdr:row>55</xdr:row>
      <xdr:rowOff>22466</xdr:rowOff>
    </xdr:to>
    <xdr:cxnSp macro="">
      <xdr:nvCxnSpPr>
        <xdr:cNvPr id="125" name="直線コネクタ 124"/>
        <xdr:cNvCxnSpPr/>
      </xdr:nvCxnSpPr>
      <xdr:spPr>
        <a:xfrm flipV="1">
          <a:off x="2019300" y="9341765"/>
          <a:ext cx="8890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22466</xdr:rowOff>
    </xdr:from>
    <xdr:to>
      <xdr:col>10</xdr:col>
      <xdr:colOff>114300</xdr:colOff>
      <xdr:row>55</xdr:row>
      <xdr:rowOff>46469</xdr:rowOff>
    </xdr:to>
    <xdr:cxnSp macro="">
      <xdr:nvCxnSpPr>
        <xdr:cNvPr id="128" name="直線コネクタ 127"/>
        <xdr:cNvCxnSpPr/>
      </xdr:nvCxnSpPr>
      <xdr:spPr>
        <a:xfrm flipV="1">
          <a:off x="1130300" y="945221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48438</xdr:rowOff>
    </xdr:from>
    <xdr:to>
      <xdr:col>6</xdr:col>
      <xdr:colOff>38100</xdr:colOff>
      <xdr:row>56</xdr:row>
      <xdr:rowOff>150038</xdr:rowOff>
    </xdr:to>
    <xdr:sp macro="" textlink="">
      <xdr:nvSpPr>
        <xdr:cNvPr id="131" name="フローチャート: 判断 130"/>
        <xdr:cNvSpPr/>
      </xdr:nvSpPr>
      <xdr:spPr>
        <a:xfrm>
          <a:off x="1079500" y="964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141165</xdr:rowOff>
    </xdr:from>
    <xdr:ext cx="534377" cy="259045"/>
    <xdr:sp macro="" textlink="">
      <xdr:nvSpPr>
        <xdr:cNvPr id="132" name="テキスト ボックス 131"/>
        <xdr:cNvSpPr txBox="1"/>
      </xdr:nvSpPr>
      <xdr:spPr>
        <a:xfrm>
          <a:off x="863111" y="97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160451</xdr:rowOff>
    </xdr:from>
    <xdr:to>
      <xdr:col>24</xdr:col>
      <xdr:colOff>114300</xdr:colOff>
      <xdr:row>54</xdr:row>
      <xdr:rowOff>90601</xdr:rowOff>
    </xdr:to>
    <xdr:sp macro="" textlink="">
      <xdr:nvSpPr>
        <xdr:cNvPr id="138" name="楕円 137"/>
        <xdr:cNvSpPr/>
      </xdr:nvSpPr>
      <xdr:spPr>
        <a:xfrm>
          <a:off x="4584700" y="92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11878</xdr:rowOff>
    </xdr:from>
    <xdr:ext cx="534377" cy="259045"/>
    <xdr:sp macro="" textlink="">
      <xdr:nvSpPr>
        <xdr:cNvPr id="139" name="物件費該当値テキスト"/>
        <xdr:cNvSpPr txBox="1"/>
      </xdr:nvSpPr>
      <xdr:spPr>
        <a:xfrm>
          <a:off x="4686300" y="90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102044</xdr:rowOff>
    </xdr:from>
    <xdr:to>
      <xdr:col>20</xdr:col>
      <xdr:colOff>38100</xdr:colOff>
      <xdr:row>55</xdr:row>
      <xdr:rowOff>32194</xdr:rowOff>
    </xdr:to>
    <xdr:sp macro="" textlink="">
      <xdr:nvSpPr>
        <xdr:cNvPr id="140" name="楕円 139"/>
        <xdr:cNvSpPr/>
      </xdr:nvSpPr>
      <xdr:spPr>
        <a:xfrm>
          <a:off x="3746500" y="93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48721</xdr:rowOff>
    </xdr:from>
    <xdr:ext cx="534377" cy="259045"/>
    <xdr:sp macro="" textlink="">
      <xdr:nvSpPr>
        <xdr:cNvPr id="141" name="テキスト ボックス 140"/>
        <xdr:cNvSpPr txBox="1"/>
      </xdr:nvSpPr>
      <xdr:spPr>
        <a:xfrm>
          <a:off x="3530111" y="91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32665</xdr:rowOff>
    </xdr:from>
    <xdr:to>
      <xdr:col>15</xdr:col>
      <xdr:colOff>101600</xdr:colOff>
      <xdr:row>54</xdr:row>
      <xdr:rowOff>134265</xdr:rowOff>
    </xdr:to>
    <xdr:sp macro="" textlink="">
      <xdr:nvSpPr>
        <xdr:cNvPr id="142" name="楕円 141"/>
        <xdr:cNvSpPr/>
      </xdr:nvSpPr>
      <xdr:spPr>
        <a:xfrm>
          <a:off x="2857500" y="92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150792</xdr:rowOff>
    </xdr:from>
    <xdr:ext cx="534377" cy="259045"/>
    <xdr:sp macro="" textlink="">
      <xdr:nvSpPr>
        <xdr:cNvPr id="143" name="テキスト ボックス 142"/>
        <xdr:cNvSpPr txBox="1"/>
      </xdr:nvSpPr>
      <xdr:spPr>
        <a:xfrm>
          <a:off x="2641111" y="90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143116</xdr:rowOff>
    </xdr:from>
    <xdr:to>
      <xdr:col>10</xdr:col>
      <xdr:colOff>165100</xdr:colOff>
      <xdr:row>55</xdr:row>
      <xdr:rowOff>73266</xdr:rowOff>
    </xdr:to>
    <xdr:sp macro="" textlink="">
      <xdr:nvSpPr>
        <xdr:cNvPr id="144" name="楕円 143"/>
        <xdr:cNvSpPr/>
      </xdr:nvSpPr>
      <xdr:spPr>
        <a:xfrm>
          <a:off x="1968500" y="94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89793</xdr:rowOff>
    </xdr:from>
    <xdr:ext cx="534377" cy="259045"/>
    <xdr:sp macro="" textlink="">
      <xdr:nvSpPr>
        <xdr:cNvPr id="145" name="テキスト ボックス 144"/>
        <xdr:cNvSpPr txBox="1"/>
      </xdr:nvSpPr>
      <xdr:spPr>
        <a:xfrm>
          <a:off x="1752111" y="91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167119</xdr:rowOff>
    </xdr:from>
    <xdr:to>
      <xdr:col>6</xdr:col>
      <xdr:colOff>38100</xdr:colOff>
      <xdr:row>55</xdr:row>
      <xdr:rowOff>97269</xdr:rowOff>
    </xdr:to>
    <xdr:sp macro="" textlink="">
      <xdr:nvSpPr>
        <xdr:cNvPr id="146" name="楕円 145"/>
        <xdr:cNvSpPr/>
      </xdr:nvSpPr>
      <xdr:spPr>
        <a:xfrm>
          <a:off x="1079500" y="94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113796</xdr:rowOff>
    </xdr:from>
    <xdr:ext cx="534377" cy="259045"/>
    <xdr:sp macro="" textlink="">
      <xdr:nvSpPr>
        <xdr:cNvPr id="147" name="テキスト ボックス 146"/>
        <xdr:cNvSpPr txBox="1"/>
      </xdr:nvSpPr>
      <xdr:spPr>
        <a:xfrm>
          <a:off x="863111" y="92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116840</xdr:rowOff>
    </xdr:from>
    <xdr:to>
      <xdr:col>24</xdr:col>
      <xdr:colOff>63500</xdr:colOff>
      <xdr:row>75</xdr:row>
      <xdr:rowOff>160655</xdr:rowOff>
    </xdr:to>
    <xdr:cxnSp macro="">
      <xdr:nvCxnSpPr>
        <xdr:cNvPr id="176" name="直線コネクタ 175"/>
        <xdr:cNvCxnSpPr/>
      </xdr:nvCxnSpPr>
      <xdr:spPr>
        <a:xfrm flipV="1">
          <a:off x="3797300" y="129755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87393</xdr:rowOff>
    </xdr:from>
    <xdr:ext cx="469744" cy="259045"/>
    <xdr:sp macro="" textlink="">
      <xdr:nvSpPr>
        <xdr:cNvPr id="177" name="維持補修費平均値テキスト"/>
        <xdr:cNvSpPr txBox="1"/>
      </xdr:nvSpPr>
      <xdr:spPr>
        <a:xfrm>
          <a:off x="4686300" y="1260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160655</xdr:rowOff>
    </xdr:from>
    <xdr:to>
      <xdr:col>19</xdr:col>
      <xdr:colOff>177800</xdr:colOff>
      <xdr:row>76</xdr:row>
      <xdr:rowOff>59689</xdr:rowOff>
    </xdr:to>
    <xdr:cxnSp macro="">
      <xdr:nvCxnSpPr>
        <xdr:cNvPr id="179" name="直線コネクタ 178"/>
        <xdr:cNvCxnSpPr/>
      </xdr:nvCxnSpPr>
      <xdr:spPr>
        <a:xfrm flipV="1">
          <a:off x="2908300" y="1301940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138447</xdr:rowOff>
    </xdr:from>
    <xdr:ext cx="469744" cy="259045"/>
    <xdr:sp macro="" textlink="">
      <xdr:nvSpPr>
        <xdr:cNvPr id="181" name="テキスト ボックス 180"/>
        <xdr:cNvSpPr txBox="1"/>
      </xdr:nvSpPr>
      <xdr:spPr>
        <a:xfrm>
          <a:off x="3562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166560</xdr:rowOff>
    </xdr:from>
    <xdr:to>
      <xdr:col>15</xdr:col>
      <xdr:colOff>50800</xdr:colOff>
      <xdr:row>76</xdr:row>
      <xdr:rowOff>59689</xdr:rowOff>
    </xdr:to>
    <xdr:cxnSp macro="">
      <xdr:nvCxnSpPr>
        <xdr:cNvPr id="182" name="直線コネクタ 181"/>
        <xdr:cNvCxnSpPr/>
      </xdr:nvCxnSpPr>
      <xdr:spPr>
        <a:xfrm>
          <a:off x="2019300" y="1302531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166560</xdr:rowOff>
    </xdr:from>
    <xdr:to>
      <xdr:col>10</xdr:col>
      <xdr:colOff>114300</xdr:colOff>
      <xdr:row>76</xdr:row>
      <xdr:rowOff>445</xdr:rowOff>
    </xdr:to>
    <xdr:cxnSp macro="">
      <xdr:nvCxnSpPr>
        <xdr:cNvPr id="185" name="直線コネクタ 184"/>
        <xdr:cNvCxnSpPr/>
      </xdr:nvCxnSpPr>
      <xdr:spPr>
        <a:xfrm flipV="1">
          <a:off x="1130300" y="1302531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168339</xdr:rowOff>
    </xdr:from>
    <xdr:to>
      <xdr:col>6</xdr:col>
      <xdr:colOff>38100</xdr:colOff>
      <xdr:row>75</xdr:row>
      <xdr:rowOff>98489</xdr:rowOff>
    </xdr:to>
    <xdr:sp macro="" textlink="">
      <xdr:nvSpPr>
        <xdr:cNvPr id="188" name="フローチャート: 判断 187"/>
        <xdr:cNvSpPr/>
      </xdr:nvSpPr>
      <xdr:spPr>
        <a:xfrm>
          <a:off x="1079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115016</xdr:rowOff>
    </xdr:from>
    <xdr:ext cx="469744" cy="259045"/>
    <xdr:sp macro="" textlink="">
      <xdr:nvSpPr>
        <xdr:cNvPr id="189" name="テキスト ボックス 188"/>
        <xdr:cNvSpPr txBox="1"/>
      </xdr:nvSpPr>
      <xdr:spPr>
        <a:xfrm>
          <a:off x="895428" y="126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66040</xdr:rowOff>
    </xdr:from>
    <xdr:to>
      <xdr:col>24</xdr:col>
      <xdr:colOff>114300</xdr:colOff>
      <xdr:row>75</xdr:row>
      <xdr:rowOff>167639</xdr:rowOff>
    </xdr:to>
    <xdr:sp macro="" textlink="">
      <xdr:nvSpPr>
        <xdr:cNvPr id="195" name="楕円 194"/>
        <xdr:cNvSpPr/>
      </xdr:nvSpPr>
      <xdr:spPr>
        <a:xfrm>
          <a:off x="45847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44467</xdr:rowOff>
    </xdr:from>
    <xdr:ext cx="469744" cy="259045"/>
    <xdr:sp macro="" textlink="">
      <xdr:nvSpPr>
        <xdr:cNvPr id="196" name="維持補修費該当値テキスト"/>
        <xdr:cNvSpPr txBox="1"/>
      </xdr:nvSpPr>
      <xdr:spPr>
        <a:xfrm>
          <a:off x="4686300" y="1290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109855</xdr:rowOff>
    </xdr:from>
    <xdr:to>
      <xdr:col>20</xdr:col>
      <xdr:colOff>38100</xdr:colOff>
      <xdr:row>76</xdr:row>
      <xdr:rowOff>40005</xdr:rowOff>
    </xdr:to>
    <xdr:sp macro="" textlink="">
      <xdr:nvSpPr>
        <xdr:cNvPr id="197" name="楕円 196"/>
        <xdr:cNvSpPr/>
      </xdr:nvSpPr>
      <xdr:spPr>
        <a:xfrm>
          <a:off x="3746500" y="129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31132</xdr:rowOff>
    </xdr:from>
    <xdr:ext cx="469744" cy="259045"/>
    <xdr:sp macro="" textlink="">
      <xdr:nvSpPr>
        <xdr:cNvPr id="198" name="テキスト ボックス 197"/>
        <xdr:cNvSpPr txBox="1"/>
      </xdr:nvSpPr>
      <xdr:spPr>
        <a:xfrm>
          <a:off x="3562428" y="130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8889</xdr:rowOff>
    </xdr:from>
    <xdr:to>
      <xdr:col>15</xdr:col>
      <xdr:colOff>101600</xdr:colOff>
      <xdr:row>76</xdr:row>
      <xdr:rowOff>110489</xdr:rowOff>
    </xdr:to>
    <xdr:sp macro="" textlink="">
      <xdr:nvSpPr>
        <xdr:cNvPr id="199" name="楕円 198"/>
        <xdr:cNvSpPr/>
      </xdr:nvSpPr>
      <xdr:spPr>
        <a:xfrm>
          <a:off x="2857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101616</xdr:rowOff>
    </xdr:from>
    <xdr:ext cx="469744" cy="259045"/>
    <xdr:sp macro="" textlink="">
      <xdr:nvSpPr>
        <xdr:cNvPr id="200" name="テキスト ボックス 199"/>
        <xdr:cNvSpPr txBox="1"/>
      </xdr:nvSpPr>
      <xdr:spPr>
        <a:xfrm>
          <a:off x="2673428"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115760</xdr:rowOff>
    </xdr:from>
    <xdr:to>
      <xdr:col>10</xdr:col>
      <xdr:colOff>165100</xdr:colOff>
      <xdr:row>76</xdr:row>
      <xdr:rowOff>45910</xdr:rowOff>
    </xdr:to>
    <xdr:sp macro="" textlink="">
      <xdr:nvSpPr>
        <xdr:cNvPr id="201" name="楕円 200"/>
        <xdr:cNvSpPr/>
      </xdr:nvSpPr>
      <xdr:spPr>
        <a:xfrm>
          <a:off x="1968500" y="129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37037</xdr:rowOff>
    </xdr:from>
    <xdr:ext cx="469744" cy="259045"/>
    <xdr:sp macro="" textlink="">
      <xdr:nvSpPr>
        <xdr:cNvPr id="202" name="テキスト ボックス 201"/>
        <xdr:cNvSpPr txBox="1"/>
      </xdr:nvSpPr>
      <xdr:spPr>
        <a:xfrm>
          <a:off x="1784428" y="130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121094</xdr:rowOff>
    </xdr:from>
    <xdr:to>
      <xdr:col>6</xdr:col>
      <xdr:colOff>38100</xdr:colOff>
      <xdr:row>76</xdr:row>
      <xdr:rowOff>51243</xdr:rowOff>
    </xdr:to>
    <xdr:sp macro="" textlink="">
      <xdr:nvSpPr>
        <xdr:cNvPr id="203" name="楕円 202"/>
        <xdr:cNvSpPr/>
      </xdr:nvSpPr>
      <xdr:spPr>
        <a:xfrm>
          <a:off x="1079500" y="12979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42372</xdr:rowOff>
    </xdr:from>
    <xdr:ext cx="469744" cy="259045"/>
    <xdr:sp macro="" textlink="">
      <xdr:nvSpPr>
        <xdr:cNvPr id="204" name="テキスト ボックス 203"/>
        <xdr:cNvSpPr txBox="1"/>
      </xdr:nvSpPr>
      <xdr:spPr>
        <a:xfrm>
          <a:off x="895428" y="130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1015</xdr:rowOff>
    </xdr:from>
    <xdr:to>
      <xdr:col>24</xdr:col>
      <xdr:colOff>63500</xdr:colOff>
      <xdr:row>91</xdr:row>
      <xdr:rowOff>11988</xdr:rowOff>
    </xdr:to>
    <xdr:cxnSp macro="">
      <xdr:nvCxnSpPr>
        <xdr:cNvPr id="234" name="直線コネクタ 233"/>
        <xdr:cNvCxnSpPr/>
      </xdr:nvCxnSpPr>
      <xdr:spPr>
        <a:xfrm flipV="1">
          <a:off x="3797300" y="15431515"/>
          <a:ext cx="8382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164503</xdr:rowOff>
    </xdr:from>
    <xdr:to>
      <xdr:col>19</xdr:col>
      <xdr:colOff>177800</xdr:colOff>
      <xdr:row>91</xdr:row>
      <xdr:rowOff>11988</xdr:rowOff>
    </xdr:to>
    <xdr:cxnSp macro="">
      <xdr:nvCxnSpPr>
        <xdr:cNvPr id="237" name="直線コネクタ 236"/>
        <xdr:cNvCxnSpPr/>
      </xdr:nvCxnSpPr>
      <xdr:spPr>
        <a:xfrm>
          <a:off x="2908300" y="15595003"/>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164503</xdr:rowOff>
    </xdr:from>
    <xdr:to>
      <xdr:col>15</xdr:col>
      <xdr:colOff>50800</xdr:colOff>
      <xdr:row>91</xdr:row>
      <xdr:rowOff>78130</xdr:rowOff>
    </xdr:to>
    <xdr:cxnSp macro="">
      <xdr:nvCxnSpPr>
        <xdr:cNvPr id="240" name="直線コネクタ 239"/>
        <xdr:cNvCxnSpPr/>
      </xdr:nvCxnSpPr>
      <xdr:spPr>
        <a:xfrm flipV="1">
          <a:off x="2019300" y="15595003"/>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78130</xdr:rowOff>
    </xdr:from>
    <xdr:to>
      <xdr:col>10</xdr:col>
      <xdr:colOff>114300</xdr:colOff>
      <xdr:row>91</xdr:row>
      <xdr:rowOff>169951</xdr:rowOff>
    </xdr:to>
    <xdr:cxnSp macro="">
      <xdr:nvCxnSpPr>
        <xdr:cNvPr id="243" name="直線コネクタ 242"/>
        <xdr:cNvCxnSpPr/>
      </xdr:nvCxnSpPr>
      <xdr:spPr>
        <a:xfrm flipV="1">
          <a:off x="1130300" y="156800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49848</xdr:rowOff>
    </xdr:from>
    <xdr:to>
      <xdr:col>6</xdr:col>
      <xdr:colOff>38100</xdr:colOff>
      <xdr:row>90</xdr:row>
      <xdr:rowOff>151448</xdr:rowOff>
    </xdr:to>
    <xdr:sp macro="" textlink="">
      <xdr:nvSpPr>
        <xdr:cNvPr id="246" name="フローチャート: 判断 245"/>
        <xdr:cNvSpPr/>
      </xdr:nvSpPr>
      <xdr:spPr>
        <a:xfrm>
          <a:off x="1079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167975</xdr:rowOff>
    </xdr:from>
    <xdr:ext cx="534377" cy="259045"/>
    <xdr:sp macro="" textlink="">
      <xdr:nvSpPr>
        <xdr:cNvPr id="247" name="テキスト ボックス 246"/>
        <xdr:cNvSpPr txBox="1"/>
      </xdr:nvSpPr>
      <xdr:spPr>
        <a:xfrm>
          <a:off x="863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121665</xdr:rowOff>
    </xdr:from>
    <xdr:to>
      <xdr:col>24</xdr:col>
      <xdr:colOff>114300</xdr:colOff>
      <xdr:row>90</xdr:row>
      <xdr:rowOff>51815</xdr:rowOff>
    </xdr:to>
    <xdr:sp macro="" textlink="">
      <xdr:nvSpPr>
        <xdr:cNvPr id="253" name="楕円 252"/>
        <xdr:cNvSpPr/>
      </xdr:nvSpPr>
      <xdr:spPr>
        <a:xfrm>
          <a:off x="4584700" y="153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74692</xdr:rowOff>
    </xdr:from>
    <xdr:ext cx="599010" cy="259045"/>
    <xdr:sp macro="" textlink="">
      <xdr:nvSpPr>
        <xdr:cNvPr id="254" name="扶助費該当値テキスト"/>
        <xdr:cNvSpPr txBox="1"/>
      </xdr:nvSpPr>
      <xdr:spPr>
        <a:xfrm>
          <a:off x="4686300" y="15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132638</xdr:rowOff>
    </xdr:from>
    <xdr:to>
      <xdr:col>20</xdr:col>
      <xdr:colOff>38100</xdr:colOff>
      <xdr:row>91</xdr:row>
      <xdr:rowOff>62788</xdr:rowOff>
    </xdr:to>
    <xdr:sp macro="" textlink="">
      <xdr:nvSpPr>
        <xdr:cNvPr id="255" name="楕円 254"/>
        <xdr:cNvSpPr/>
      </xdr:nvSpPr>
      <xdr:spPr>
        <a:xfrm>
          <a:off x="37465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79315</xdr:rowOff>
    </xdr:from>
    <xdr:ext cx="534377" cy="259045"/>
    <xdr:sp macro="" textlink="">
      <xdr:nvSpPr>
        <xdr:cNvPr id="256" name="テキスト ボックス 255"/>
        <xdr:cNvSpPr txBox="1"/>
      </xdr:nvSpPr>
      <xdr:spPr>
        <a:xfrm>
          <a:off x="3530111" y="153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113703</xdr:rowOff>
    </xdr:from>
    <xdr:to>
      <xdr:col>15</xdr:col>
      <xdr:colOff>101600</xdr:colOff>
      <xdr:row>91</xdr:row>
      <xdr:rowOff>43853</xdr:rowOff>
    </xdr:to>
    <xdr:sp macro="" textlink="">
      <xdr:nvSpPr>
        <xdr:cNvPr id="257" name="楕円 256"/>
        <xdr:cNvSpPr/>
      </xdr:nvSpPr>
      <xdr:spPr>
        <a:xfrm>
          <a:off x="2857500" y="15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60380</xdr:rowOff>
    </xdr:from>
    <xdr:ext cx="534377" cy="259045"/>
    <xdr:sp macro="" textlink="">
      <xdr:nvSpPr>
        <xdr:cNvPr id="258" name="テキスト ボックス 257"/>
        <xdr:cNvSpPr txBox="1"/>
      </xdr:nvSpPr>
      <xdr:spPr>
        <a:xfrm>
          <a:off x="2641111" y="153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27330</xdr:rowOff>
    </xdr:from>
    <xdr:to>
      <xdr:col>10</xdr:col>
      <xdr:colOff>165100</xdr:colOff>
      <xdr:row>91</xdr:row>
      <xdr:rowOff>128930</xdr:rowOff>
    </xdr:to>
    <xdr:sp macro="" textlink="">
      <xdr:nvSpPr>
        <xdr:cNvPr id="259" name="楕円 258"/>
        <xdr:cNvSpPr/>
      </xdr:nvSpPr>
      <xdr:spPr>
        <a:xfrm>
          <a:off x="1968500" y="15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145457</xdr:rowOff>
    </xdr:from>
    <xdr:ext cx="534377" cy="259045"/>
    <xdr:sp macro="" textlink="">
      <xdr:nvSpPr>
        <xdr:cNvPr id="260" name="テキスト ボックス 259"/>
        <xdr:cNvSpPr txBox="1"/>
      </xdr:nvSpPr>
      <xdr:spPr>
        <a:xfrm>
          <a:off x="1752111" y="154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119151</xdr:rowOff>
    </xdr:from>
    <xdr:to>
      <xdr:col>6</xdr:col>
      <xdr:colOff>38100</xdr:colOff>
      <xdr:row>92</xdr:row>
      <xdr:rowOff>49301</xdr:rowOff>
    </xdr:to>
    <xdr:sp macro="" textlink="">
      <xdr:nvSpPr>
        <xdr:cNvPr id="261" name="楕円 260"/>
        <xdr:cNvSpPr/>
      </xdr:nvSpPr>
      <xdr:spPr>
        <a:xfrm>
          <a:off x="1079500" y="1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40428</xdr:rowOff>
    </xdr:from>
    <xdr:ext cx="534377" cy="259045"/>
    <xdr:sp macro="" textlink="">
      <xdr:nvSpPr>
        <xdr:cNvPr id="262" name="テキスト ボックス 261"/>
        <xdr:cNvSpPr txBox="1"/>
      </xdr:nvSpPr>
      <xdr:spPr>
        <a:xfrm>
          <a:off x="863111" y="158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162854</xdr:rowOff>
    </xdr:from>
    <xdr:to>
      <xdr:col>55</xdr:col>
      <xdr:colOff>0</xdr:colOff>
      <xdr:row>38</xdr:row>
      <xdr:rowOff>8092</xdr:rowOff>
    </xdr:to>
    <xdr:cxnSp macro="">
      <xdr:nvCxnSpPr>
        <xdr:cNvPr id="294" name="直線コネクタ 293"/>
        <xdr:cNvCxnSpPr/>
      </xdr:nvCxnSpPr>
      <xdr:spPr>
        <a:xfrm flipV="1">
          <a:off x="9639300" y="5820704"/>
          <a:ext cx="838200" cy="7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8092</xdr:rowOff>
    </xdr:from>
    <xdr:to>
      <xdr:col>50</xdr:col>
      <xdr:colOff>114300</xdr:colOff>
      <xdr:row>38</xdr:row>
      <xdr:rowOff>44733</xdr:rowOff>
    </xdr:to>
    <xdr:cxnSp macro="">
      <xdr:nvCxnSpPr>
        <xdr:cNvPr id="297" name="直線コネクタ 296"/>
        <xdr:cNvCxnSpPr/>
      </xdr:nvCxnSpPr>
      <xdr:spPr>
        <a:xfrm flipV="1">
          <a:off x="8750300" y="6523192"/>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44733</xdr:rowOff>
    </xdr:from>
    <xdr:to>
      <xdr:col>45</xdr:col>
      <xdr:colOff>177800</xdr:colOff>
      <xdr:row>38</xdr:row>
      <xdr:rowOff>74026</xdr:rowOff>
    </xdr:to>
    <xdr:cxnSp macro="">
      <xdr:nvCxnSpPr>
        <xdr:cNvPr id="300" name="直線コネクタ 299"/>
        <xdr:cNvCxnSpPr/>
      </xdr:nvCxnSpPr>
      <xdr:spPr>
        <a:xfrm flipV="1">
          <a:off x="7861300" y="6559833"/>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158302</xdr:rowOff>
    </xdr:from>
    <xdr:ext cx="534377" cy="259045"/>
    <xdr:sp macro="" textlink="">
      <xdr:nvSpPr>
        <xdr:cNvPr id="302" name="テキスト ボックス 301"/>
        <xdr:cNvSpPr txBox="1"/>
      </xdr:nvSpPr>
      <xdr:spPr>
        <a:xfrm>
          <a:off x="8483111" y="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19685</xdr:rowOff>
    </xdr:from>
    <xdr:to>
      <xdr:col>41</xdr:col>
      <xdr:colOff>50800</xdr:colOff>
      <xdr:row>38</xdr:row>
      <xdr:rowOff>74026</xdr:rowOff>
    </xdr:to>
    <xdr:cxnSp macro="">
      <xdr:nvCxnSpPr>
        <xdr:cNvPr id="303" name="直線コネクタ 302"/>
        <xdr:cNvCxnSpPr/>
      </xdr:nvCxnSpPr>
      <xdr:spPr>
        <a:xfrm>
          <a:off x="6972300" y="6363335"/>
          <a:ext cx="889000" cy="2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132177</xdr:rowOff>
    </xdr:from>
    <xdr:ext cx="534377" cy="259045"/>
    <xdr:sp macro="" textlink="">
      <xdr:nvSpPr>
        <xdr:cNvPr id="305" name="テキスト ボックス 304"/>
        <xdr:cNvSpPr txBox="1"/>
      </xdr:nvSpPr>
      <xdr:spPr>
        <a:xfrm>
          <a:off x="7594111" y="61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128742</xdr:rowOff>
    </xdr:from>
    <xdr:to>
      <xdr:col>36</xdr:col>
      <xdr:colOff>165100</xdr:colOff>
      <xdr:row>37</xdr:row>
      <xdr:rowOff>58892</xdr:rowOff>
    </xdr:to>
    <xdr:sp macro="" textlink="">
      <xdr:nvSpPr>
        <xdr:cNvPr id="306" name="フローチャート: 判断 305"/>
        <xdr:cNvSpPr/>
      </xdr:nvSpPr>
      <xdr:spPr>
        <a:xfrm>
          <a:off x="6921500" y="630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75419</xdr:rowOff>
    </xdr:from>
    <xdr:ext cx="534377" cy="259045"/>
    <xdr:sp macro="" textlink="">
      <xdr:nvSpPr>
        <xdr:cNvPr id="307" name="テキスト ボックス 306"/>
        <xdr:cNvSpPr txBox="1"/>
      </xdr:nvSpPr>
      <xdr:spPr>
        <a:xfrm>
          <a:off x="6705111" y="60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112054</xdr:rowOff>
    </xdr:from>
    <xdr:to>
      <xdr:col>55</xdr:col>
      <xdr:colOff>50800</xdr:colOff>
      <xdr:row>34</xdr:row>
      <xdr:rowOff>42204</xdr:rowOff>
    </xdr:to>
    <xdr:sp macro="" textlink="">
      <xdr:nvSpPr>
        <xdr:cNvPr id="313" name="楕円 312"/>
        <xdr:cNvSpPr/>
      </xdr:nvSpPr>
      <xdr:spPr>
        <a:xfrm>
          <a:off x="10426700" y="576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134931</xdr:rowOff>
    </xdr:from>
    <xdr:ext cx="534377" cy="259045"/>
    <xdr:sp macro="" textlink="">
      <xdr:nvSpPr>
        <xdr:cNvPr id="314" name="補助費等該当値テキスト"/>
        <xdr:cNvSpPr txBox="1"/>
      </xdr:nvSpPr>
      <xdr:spPr>
        <a:xfrm>
          <a:off x="10528300" y="562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128742</xdr:rowOff>
    </xdr:from>
    <xdr:to>
      <xdr:col>50</xdr:col>
      <xdr:colOff>165100</xdr:colOff>
      <xdr:row>38</xdr:row>
      <xdr:rowOff>58892</xdr:rowOff>
    </xdr:to>
    <xdr:sp macro="" textlink="">
      <xdr:nvSpPr>
        <xdr:cNvPr id="315" name="楕円 314"/>
        <xdr:cNvSpPr/>
      </xdr:nvSpPr>
      <xdr:spPr>
        <a:xfrm>
          <a:off x="9588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50019</xdr:rowOff>
    </xdr:from>
    <xdr:ext cx="534377" cy="259045"/>
    <xdr:sp macro="" textlink="">
      <xdr:nvSpPr>
        <xdr:cNvPr id="316" name="テキスト ボックス 315"/>
        <xdr:cNvSpPr txBox="1"/>
      </xdr:nvSpPr>
      <xdr:spPr>
        <a:xfrm>
          <a:off x="9372111" y="65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165383</xdr:rowOff>
    </xdr:from>
    <xdr:to>
      <xdr:col>46</xdr:col>
      <xdr:colOff>38100</xdr:colOff>
      <xdr:row>38</xdr:row>
      <xdr:rowOff>95533</xdr:rowOff>
    </xdr:to>
    <xdr:sp macro="" textlink="">
      <xdr:nvSpPr>
        <xdr:cNvPr id="317" name="楕円 316"/>
        <xdr:cNvSpPr/>
      </xdr:nvSpPr>
      <xdr:spPr>
        <a:xfrm>
          <a:off x="8699500" y="65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86660</xdr:rowOff>
    </xdr:from>
    <xdr:ext cx="534377" cy="259045"/>
    <xdr:sp macro="" textlink="">
      <xdr:nvSpPr>
        <xdr:cNvPr id="318" name="テキスト ボックス 317"/>
        <xdr:cNvSpPr txBox="1"/>
      </xdr:nvSpPr>
      <xdr:spPr>
        <a:xfrm>
          <a:off x="8483111" y="660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23226</xdr:rowOff>
    </xdr:from>
    <xdr:to>
      <xdr:col>41</xdr:col>
      <xdr:colOff>101600</xdr:colOff>
      <xdr:row>38</xdr:row>
      <xdr:rowOff>124826</xdr:rowOff>
    </xdr:to>
    <xdr:sp macro="" textlink="">
      <xdr:nvSpPr>
        <xdr:cNvPr id="319" name="楕円 318"/>
        <xdr:cNvSpPr/>
      </xdr:nvSpPr>
      <xdr:spPr>
        <a:xfrm>
          <a:off x="7810500" y="65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115953</xdr:rowOff>
    </xdr:from>
    <xdr:ext cx="534377" cy="259045"/>
    <xdr:sp macro="" textlink="">
      <xdr:nvSpPr>
        <xdr:cNvPr id="320" name="テキスト ボックス 319"/>
        <xdr:cNvSpPr txBox="1"/>
      </xdr:nvSpPr>
      <xdr:spPr>
        <a:xfrm>
          <a:off x="7594111" y="66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140335</xdr:rowOff>
    </xdr:from>
    <xdr:to>
      <xdr:col>36</xdr:col>
      <xdr:colOff>165100</xdr:colOff>
      <xdr:row>37</xdr:row>
      <xdr:rowOff>70485</xdr:rowOff>
    </xdr:to>
    <xdr:sp macro="" textlink="">
      <xdr:nvSpPr>
        <xdr:cNvPr id="321" name="楕円 320"/>
        <xdr:cNvSpPr/>
      </xdr:nvSpPr>
      <xdr:spPr>
        <a:xfrm>
          <a:off x="6921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61612</xdr:rowOff>
    </xdr:from>
    <xdr:ext cx="534377" cy="259045"/>
    <xdr:sp macro="" textlink="">
      <xdr:nvSpPr>
        <xdr:cNvPr id="322" name="テキスト ボックス 321"/>
        <xdr:cNvSpPr txBox="1"/>
      </xdr:nvSpPr>
      <xdr:spPr>
        <a:xfrm>
          <a:off x="6705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5" name="直線コネクタ 344"/>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6"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7" name="直線コネクタ 346"/>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8"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9" name="直線コネクタ 348"/>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48054</xdr:rowOff>
    </xdr:from>
    <xdr:to>
      <xdr:col>55</xdr:col>
      <xdr:colOff>0</xdr:colOff>
      <xdr:row>57</xdr:row>
      <xdr:rowOff>63188</xdr:rowOff>
    </xdr:to>
    <xdr:cxnSp macro="">
      <xdr:nvCxnSpPr>
        <xdr:cNvPr id="350" name="直線コネクタ 349"/>
        <xdr:cNvCxnSpPr/>
      </xdr:nvCxnSpPr>
      <xdr:spPr>
        <a:xfrm flipV="1">
          <a:off x="9639300" y="9649254"/>
          <a:ext cx="838200" cy="1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29334</xdr:rowOff>
    </xdr:from>
    <xdr:ext cx="534377" cy="259045"/>
    <xdr:sp macro="" textlink="">
      <xdr:nvSpPr>
        <xdr:cNvPr id="351" name="普通建設事業費平均値テキスト"/>
        <xdr:cNvSpPr txBox="1"/>
      </xdr:nvSpPr>
      <xdr:spPr>
        <a:xfrm>
          <a:off x="10528300" y="963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2" name="フローチャート: 判断 351"/>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150421</xdr:rowOff>
    </xdr:from>
    <xdr:to>
      <xdr:col>50</xdr:col>
      <xdr:colOff>114300</xdr:colOff>
      <xdr:row>57</xdr:row>
      <xdr:rowOff>63188</xdr:rowOff>
    </xdr:to>
    <xdr:cxnSp macro="">
      <xdr:nvCxnSpPr>
        <xdr:cNvPr id="353" name="直線コネクタ 352"/>
        <xdr:cNvCxnSpPr/>
      </xdr:nvCxnSpPr>
      <xdr:spPr>
        <a:xfrm>
          <a:off x="8750300" y="9751621"/>
          <a:ext cx="889000" cy="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4" name="フローチャート: 判断 353"/>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168734</xdr:rowOff>
    </xdr:from>
    <xdr:ext cx="534377" cy="259045"/>
    <xdr:sp macro="" textlink="">
      <xdr:nvSpPr>
        <xdr:cNvPr id="355" name="テキスト ボックス 354"/>
        <xdr:cNvSpPr txBox="1"/>
      </xdr:nvSpPr>
      <xdr:spPr>
        <a:xfrm>
          <a:off x="9372111" y="9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150421</xdr:rowOff>
    </xdr:from>
    <xdr:to>
      <xdr:col>45</xdr:col>
      <xdr:colOff>177800</xdr:colOff>
      <xdr:row>58</xdr:row>
      <xdr:rowOff>72446</xdr:rowOff>
    </xdr:to>
    <xdr:cxnSp macro="">
      <xdr:nvCxnSpPr>
        <xdr:cNvPr id="356" name="直線コネクタ 355"/>
        <xdr:cNvCxnSpPr/>
      </xdr:nvCxnSpPr>
      <xdr:spPr>
        <a:xfrm flipV="1">
          <a:off x="7861300" y="9751621"/>
          <a:ext cx="889000" cy="26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7" name="フローチャート: 判断 356"/>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81615</xdr:rowOff>
    </xdr:from>
    <xdr:ext cx="534377" cy="259045"/>
    <xdr:sp macro="" textlink="">
      <xdr:nvSpPr>
        <xdr:cNvPr id="358" name="テキスト ボックス 357"/>
        <xdr:cNvSpPr txBox="1"/>
      </xdr:nvSpPr>
      <xdr:spPr>
        <a:xfrm>
          <a:off x="848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33286</xdr:rowOff>
    </xdr:from>
    <xdr:to>
      <xdr:col>41</xdr:col>
      <xdr:colOff>50800</xdr:colOff>
      <xdr:row>58</xdr:row>
      <xdr:rowOff>72446</xdr:rowOff>
    </xdr:to>
    <xdr:cxnSp macro="">
      <xdr:nvCxnSpPr>
        <xdr:cNvPr id="359" name="直線コネクタ 358"/>
        <xdr:cNvCxnSpPr/>
      </xdr:nvCxnSpPr>
      <xdr:spPr>
        <a:xfrm>
          <a:off x="6972300" y="9805936"/>
          <a:ext cx="889000" cy="2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0" name="フローチャート: 判断 359"/>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90007</xdr:rowOff>
    </xdr:from>
    <xdr:ext cx="534377" cy="259045"/>
    <xdr:sp macro="" textlink="">
      <xdr:nvSpPr>
        <xdr:cNvPr id="361" name="テキスト ボックス 360"/>
        <xdr:cNvSpPr txBox="1"/>
      </xdr:nvSpPr>
      <xdr:spPr>
        <a:xfrm>
          <a:off x="7594111" y="95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8158</xdr:rowOff>
    </xdr:from>
    <xdr:to>
      <xdr:col>36</xdr:col>
      <xdr:colOff>165100</xdr:colOff>
      <xdr:row>58</xdr:row>
      <xdr:rowOff>109758</xdr:rowOff>
    </xdr:to>
    <xdr:sp macro="" textlink="">
      <xdr:nvSpPr>
        <xdr:cNvPr id="362" name="フローチャート: 判断 361"/>
        <xdr:cNvSpPr/>
      </xdr:nvSpPr>
      <xdr:spPr>
        <a:xfrm>
          <a:off x="6921500" y="99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100885</xdr:rowOff>
    </xdr:from>
    <xdr:ext cx="534377" cy="259045"/>
    <xdr:sp macro="" textlink="">
      <xdr:nvSpPr>
        <xdr:cNvPr id="363" name="テキスト ボックス 362"/>
        <xdr:cNvSpPr txBox="1"/>
      </xdr:nvSpPr>
      <xdr:spPr>
        <a:xfrm>
          <a:off x="6705111" y="100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168704</xdr:rowOff>
    </xdr:from>
    <xdr:to>
      <xdr:col>55</xdr:col>
      <xdr:colOff>50800</xdr:colOff>
      <xdr:row>56</xdr:row>
      <xdr:rowOff>98854</xdr:rowOff>
    </xdr:to>
    <xdr:sp macro="" textlink="">
      <xdr:nvSpPr>
        <xdr:cNvPr id="369" name="楕円 368"/>
        <xdr:cNvSpPr/>
      </xdr:nvSpPr>
      <xdr:spPr>
        <a:xfrm>
          <a:off x="10426700" y="95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20131</xdr:rowOff>
    </xdr:from>
    <xdr:ext cx="534377" cy="259045"/>
    <xdr:sp macro="" textlink="">
      <xdr:nvSpPr>
        <xdr:cNvPr id="370" name="普通建設事業費該当値テキスト"/>
        <xdr:cNvSpPr txBox="1"/>
      </xdr:nvSpPr>
      <xdr:spPr>
        <a:xfrm>
          <a:off x="10528300" y="944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12388</xdr:rowOff>
    </xdr:from>
    <xdr:to>
      <xdr:col>50</xdr:col>
      <xdr:colOff>165100</xdr:colOff>
      <xdr:row>57</xdr:row>
      <xdr:rowOff>113988</xdr:rowOff>
    </xdr:to>
    <xdr:sp macro="" textlink="">
      <xdr:nvSpPr>
        <xdr:cNvPr id="371" name="楕円 370"/>
        <xdr:cNvSpPr/>
      </xdr:nvSpPr>
      <xdr:spPr>
        <a:xfrm>
          <a:off x="9588500" y="97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130515</xdr:rowOff>
    </xdr:from>
    <xdr:ext cx="534377" cy="259045"/>
    <xdr:sp macro="" textlink="">
      <xdr:nvSpPr>
        <xdr:cNvPr id="372" name="テキスト ボックス 371"/>
        <xdr:cNvSpPr txBox="1"/>
      </xdr:nvSpPr>
      <xdr:spPr>
        <a:xfrm>
          <a:off x="9372111" y="95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99621</xdr:rowOff>
    </xdr:from>
    <xdr:to>
      <xdr:col>46</xdr:col>
      <xdr:colOff>38100</xdr:colOff>
      <xdr:row>57</xdr:row>
      <xdr:rowOff>29771</xdr:rowOff>
    </xdr:to>
    <xdr:sp macro="" textlink="">
      <xdr:nvSpPr>
        <xdr:cNvPr id="373" name="楕円 372"/>
        <xdr:cNvSpPr/>
      </xdr:nvSpPr>
      <xdr:spPr>
        <a:xfrm>
          <a:off x="8699500" y="97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46298</xdr:rowOff>
    </xdr:from>
    <xdr:ext cx="534377" cy="259045"/>
    <xdr:sp macro="" textlink="">
      <xdr:nvSpPr>
        <xdr:cNvPr id="374" name="テキスト ボックス 373"/>
        <xdr:cNvSpPr txBox="1"/>
      </xdr:nvSpPr>
      <xdr:spPr>
        <a:xfrm>
          <a:off x="8483111" y="947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21646</xdr:rowOff>
    </xdr:from>
    <xdr:to>
      <xdr:col>41</xdr:col>
      <xdr:colOff>101600</xdr:colOff>
      <xdr:row>58</xdr:row>
      <xdr:rowOff>123246</xdr:rowOff>
    </xdr:to>
    <xdr:sp macro="" textlink="">
      <xdr:nvSpPr>
        <xdr:cNvPr id="375" name="楕円 374"/>
        <xdr:cNvSpPr/>
      </xdr:nvSpPr>
      <xdr:spPr>
        <a:xfrm>
          <a:off x="78105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114373</xdr:rowOff>
    </xdr:from>
    <xdr:ext cx="534377" cy="259045"/>
    <xdr:sp macro="" textlink="">
      <xdr:nvSpPr>
        <xdr:cNvPr id="376" name="テキスト ボックス 375"/>
        <xdr:cNvSpPr txBox="1"/>
      </xdr:nvSpPr>
      <xdr:spPr>
        <a:xfrm>
          <a:off x="7594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153936</xdr:rowOff>
    </xdr:from>
    <xdr:to>
      <xdr:col>36</xdr:col>
      <xdr:colOff>165100</xdr:colOff>
      <xdr:row>57</xdr:row>
      <xdr:rowOff>84086</xdr:rowOff>
    </xdr:to>
    <xdr:sp macro="" textlink="">
      <xdr:nvSpPr>
        <xdr:cNvPr id="377" name="楕円 376"/>
        <xdr:cNvSpPr/>
      </xdr:nvSpPr>
      <xdr:spPr>
        <a:xfrm>
          <a:off x="6921500" y="97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100613</xdr:rowOff>
    </xdr:from>
    <xdr:ext cx="534377" cy="259045"/>
    <xdr:sp macro="" textlink="">
      <xdr:nvSpPr>
        <xdr:cNvPr id="378" name="テキスト ボックス 377"/>
        <xdr:cNvSpPr txBox="1"/>
      </xdr:nvSpPr>
      <xdr:spPr>
        <a:xfrm>
          <a:off x="6705111" y="95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4" name="直線コネクタ 403"/>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5"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6" name="直線コネクタ 405"/>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7"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8" name="直線コネクタ 407"/>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57012</xdr:rowOff>
    </xdr:from>
    <xdr:to>
      <xdr:col>55</xdr:col>
      <xdr:colOff>0</xdr:colOff>
      <xdr:row>77</xdr:row>
      <xdr:rowOff>142932</xdr:rowOff>
    </xdr:to>
    <xdr:cxnSp macro="">
      <xdr:nvCxnSpPr>
        <xdr:cNvPr id="409" name="直線コネクタ 408"/>
        <xdr:cNvCxnSpPr/>
      </xdr:nvCxnSpPr>
      <xdr:spPr>
        <a:xfrm flipV="1">
          <a:off x="9639300" y="12915762"/>
          <a:ext cx="838200" cy="4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0"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1" name="フローチャート: 判断 410"/>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142932</xdr:rowOff>
    </xdr:from>
    <xdr:to>
      <xdr:col>50</xdr:col>
      <xdr:colOff>114300</xdr:colOff>
      <xdr:row>78</xdr:row>
      <xdr:rowOff>50808</xdr:rowOff>
    </xdr:to>
    <xdr:cxnSp macro="">
      <xdr:nvCxnSpPr>
        <xdr:cNvPr id="412" name="直線コネクタ 411"/>
        <xdr:cNvCxnSpPr/>
      </xdr:nvCxnSpPr>
      <xdr:spPr>
        <a:xfrm flipV="1">
          <a:off x="8750300" y="13344582"/>
          <a:ext cx="889000" cy="7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3" name="フローチャート: 判断 412"/>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4" name="テキスト ボックス 413"/>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50808</xdr:rowOff>
    </xdr:from>
    <xdr:to>
      <xdr:col>45</xdr:col>
      <xdr:colOff>177800</xdr:colOff>
      <xdr:row>78</xdr:row>
      <xdr:rowOff>76247</xdr:rowOff>
    </xdr:to>
    <xdr:cxnSp macro="">
      <xdr:nvCxnSpPr>
        <xdr:cNvPr id="415" name="直線コネクタ 414"/>
        <xdr:cNvCxnSpPr/>
      </xdr:nvCxnSpPr>
      <xdr:spPr>
        <a:xfrm flipV="1">
          <a:off x="7861300" y="13423908"/>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6" name="フローチャート: 判断 415"/>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7" name="テキスト ボックス 416"/>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78860</xdr:rowOff>
    </xdr:from>
    <xdr:to>
      <xdr:col>41</xdr:col>
      <xdr:colOff>50800</xdr:colOff>
      <xdr:row>78</xdr:row>
      <xdr:rowOff>76247</xdr:rowOff>
    </xdr:to>
    <xdr:cxnSp macro="">
      <xdr:nvCxnSpPr>
        <xdr:cNvPr id="418" name="直線コネクタ 417"/>
        <xdr:cNvCxnSpPr/>
      </xdr:nvCxnSpPr>
      <xdr:spPr>
        <a:xfrm>
          <a:off x="6972300" y="13280510"/>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9" name="フローチャート: 判断 418"/>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0" name="テキスト ボックス 419"/>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152941</xdr:rowOff>
    </xdr:from>
    <xdr:to>
      <xdr:col>36</xdr:col>
      <xdr:colOff>165100</xdr:colOff>
      <xdr:row>77</xdr:row>
      <xdr:rowOff>83091</xdr:rowOff>
    </xdr:to>
    <xdr:sp macro="" textlink="">
      <xdr:nvSpPr>
        <xdr:cNvPr id="421" name="フローチャート: 判断 420"/>
        <xdr:cNvSpPr/>
      </xdr:nvSpPr>
      <xdr:spPr>
        <a:xfrm>
          <a:off x="6921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99617</xdr:rowOff>
    </xdr:from>
    <xdr:ext cx="534377" cy="259045"/>
    <xdr:sp macro="" textlink="">
      <xdr:nvSpPr>
        <xdr:cNvPr id="422" name="テキスト ボックス 421"/>
        <xdr:cNvSpPr txBox="1"/>
      </xdr:nvSpPr>
      <xdr:spPr>
        <a:xfrm>
          <a:off x="6705111" y="12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6212</xdr:rowOff>
    </xdr:from>
    <xdr:to>
      <xdr:col>55</xdr:col>
      <xdr:colOff>50800</xdr:colOff>
      <xdr:row>75</xdr:row>
      <xdr:rowOff>107812</xdr:rowOff>
    </xdr:to>
    <xdr:sp macro="" textlink="">
      <xdr:nvSpPr>
        <xdr:cNvPr id="428" name="楕円 427"/>
        <xdr:cNvSpPr/>
      </xdr:nvSpPr>
      <xdr:spPr>
        <a:xfrm>
          <a:off x="10426700" y="128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29089</xdr:rowOff>
    </xdr:from>
    <xdr:ext cx="534377" cy="259045"/>
    <xdr:sp macro="" textlink="">
      <xdr:nvSpPr>
        <xdr:cNvPr id="429" name="普通建設事業費 （ うち新規整備　）該当値テキスト"/>
        <xdr:cNvSpPr txBox="1"/>
      </xdr:nvSpPr>
      <xdr:spPr>
        <a:xfrm>
          <a:off x="10528300" y="127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92132</xdr:rowOff>
    </xdr:from>
    <xdr:to>
      <xdr:col>50</xdr:col>
      <xdr:colOff>165100</xdr:colOff>
      <xdr:row>78</xdr:row>
      <xdr:rowOff>22282</xdr:rowOff>
    </xdr:to>
    <xdr:sp macro="" textlink="">
      <xdr:nvSpPr>
        <xdr:cNvPr id="430" name="楕円 429"/>
        <xdr:cNvSpPr/>
      </xdr:nvSpPr>
      <xdr:spPr>
        <a:xfrm>
          <a:off x="95885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13409</xdr:rowOff>
    </xdr:from>
    <xdr:ext cx="469744" cy="259045"/>
    <xdr:sp macro="" textlink="">
      <xdr:nvSpPr>
        <xdr:cNvPr id="431" name="テキスト ボックス 430"/>
        <xdr:cNvSpPr txBox="1"/>
      </xdr:nvSpPr>
      <xdr:spPr>
        <a:xfrm>
          <a:off x="9404428" y="133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xdr:rowOff>
    </xdr:from>
    <xdr:to>
      <xdr:col>46</xdr:col>
      <xdr:colOff>38100</xdr:colOff>
      <xdr:row>78</xdr:row>
      <xdr:rowOff>101608</xdr:rowOff>
    </xdr:to>
    <xdr:sp macro="" textlink="">
      <xdr:nvSpPr>
        <xdr:cNvPr id="432" name="楕円 431"/>
        <xdr:cNvSpPr/>
      </xdr:nvSpPr>
      <xdr:spPr>
        <a:xfrm>
          <a:off x="8699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92735</xdr:rowOff>
    </xdr:from>
    <xdr:ext cx="469744" cy="259045"/>
    <xdr:sp macro="" textlink="">
      <xdr:nvSpPr>
        <xdr:cNvPr id="433" name="テキスト ボックス 432"/>
        <xdr:cNvSpPr txBox="1"/>
      </xdr:nvSpPr>
      <xdr:spPr>
        <a:xfrm>
          <a:off x="8515428" y="1346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25447</xdr:rowOff>
    </xdr:from>
    <xdr:to>
      <xdr:col>41</xdr:col>
      <xdr:colOff>101600</xdr:colOff>
      <xdr:row>78</xdr:row>
      <xdr:rowOff>127047</xdr:rowOff>
    </xdr:to>
    <xdr:sp macro="" textlink="">
      <xdr:nvSpPr>
        <xdr:cNvPr id="434" name="楕円 433"/>
        <xdr:cNvSpPr/>
      </xdr:nvSpPr>
      <xdr:spPr>
        <a:xfrm>
          <a:off x="7810500" y="133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118174</xdr:rowOff>
    </xdr:from>
    <xdr:ext cx="469744" cy="259045"/>
    <xdr:sp macro="" textlink="">
      <xdr:nvSpPr>
        <xdr:cNvPr id="435" name="テキスト ボックス 434"/>
        <xdr:cNvSpPr txBox="1"/>
      </xdr:nvSpPr>
      <xdr:spPr>
        <a:xfrm>
          <a:off x="7626428" y="134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28060</xdr:rowOff>
    </xdr:from>
    <xdr:to>
      <xdr:col>36</xdr:col>
      <xdr:colOff>165100</xdr:colOff>
      <xdr:row>77</xdr:row>
      <xdr:rowOff>129660</xdr:rowOff>
    </xdr:to>
    <xdr:sp macro="" textlink="">
      <xdr:nvSpPr>
        <xdr:cNvPr id="436" name="楕円 435"/>
        <xdr:cNvSpPr/>
      </xdr:nvSpPr>
      <xdr:spPr>
        <a:xfrm>
          <a:off x="69215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120787</xdr:rowOff>
    </xdr:from>
    <xdr:ext cx="534377" cy="259045"/>
    <xdr:sp macro="" textlink="">
      <xdr:nvSpPr>
        <xdr:cNvPr id="437" name="テキスト ボックス 436"/>
        <xdr:cNvSpPr txBox="1"/>
      </xdr:nvSpPr>
      <xdr:spPr>
        <a:xfrm>
          <a:off x="6705111" y="133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1" name="直線コネクタ 460"/>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2"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3" name="直線コネクタ 462"/>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4"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5" name="直線コネクタ 464"/>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162140</xdr:rowOff>
    </xdr:from>
    <xdr:to>
      <xdr:col>55</xdr:col>
      <xdr:colOff>0</xdr:colOff>
      <xdr:row>96</xdr:row>
      <xdr:rowOff>59843</xdr:rowOff>
    </xdr:to>
    <xdr:cxnSp macro="">
      <xdr:nvCxnSpPr>
        <xdr:cNvPr id="466" name="直線コネクタ 465"/>
        <xdr:cNvCxnSpPr/>
      </xdr:nvCxnSpPr>
      <xdr:spPr>
        <a:xfrm>
          <a:off x="9639300" y="16449890"/>
          <a:ext cx="8382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7"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8" name="フローチャート: 判断 467"/>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162140</xdr:rowOff>
    </xdr:from>
    <xdr:to>
      <xdr:col>50</xdr:col>
      <xdr:colOff>114300</xdr:colOff>
      <xdr:row>96</xdr:row>
      <xdr:rowOff>22219</xdr:rowOff>
    </xdr:to>
    <xdr:cxnSp macro="">
      <xdr:nvCxnSpPr>
        <xdr:cNvPr id="469" name="直線コネクタ 468"/>
        <xdr:cNvCxnSpPr/>
      </xdr:nvCxnSpPr>
      <xdr:spPr>
        <a:xfrm flipV="1">
          <a:off x="8750300" y="16449890"/>
          <a:ext cx="889000" cy="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0" name="フローチャート: 判断 469"/>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71" name="テキスト ボックス 470"/>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22219</xdr:rowOff>
    </xdr:from>
    <xdr:to>
      <xdr:col>45</xdr:col>
      <xdr:colOff>177800</xdr:colOff>
      <xdr:row>96</xdr:row>
      <xdr:rowOff>69405</xdr:rowOff>
    </xdr:to>
    <xdr:cxnSp macro="">
      <xdr:nvCxnSpPr>
        <xdr:cNvPr id="472" name="直線コネクタ 471"/>
        <xdr:cNvCxnSpPr/>
      </xdr:nvCxnSpPr>
      <xdr:spPr>
        <a:xfrm flipV="1">
          <a:off x="7861300" y="16481419"/>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3" name="フローチャート: 判断 472"/>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4" name="テキスト ボックス 473"/>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69405</xdr:rowOff>
    </xdr:from>
    <xdr:to>
      <xdr:col>41</xdr:col>
      <xdr:colOff>50800</xdr:colOff>
      <xdr:row>96</xdr:row>
      <xdr:rowOff>80587</xdr:rowOff>
    </xdr:to>
    <xdr:cxnSp macro="">
      <xdr:nvCxnSpPr>
        <xdr:cNvPr id="475" name="直線コネクタ 474"/>
        <xdr:cNvCxnSpPr/>
      </xdr:nvCxnSpPr>
      <xdr:spPr>
        <a:xfrm flipV="1">
          <a:off x="6972300" y="16528605"/>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6" name="フローチャート: 判断 475"/>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7" name="テキスト ボックス 476"/>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15615</xdr:rowOff>
    </xdr:from>
    <xdr:to>
      <xdr:col>36</xdr:col>
      <xdr:colOff>165100</xdr:colOff>
      <xdr:row>97</xdr:row>
      <xdr:rowOff>117215</xdr:rowOff>
    </xdr:to>
    <xdr:sp macro="" textlink="">
      <xdr:nvSpPr>
        <xdr:cNvPr id="478" name="フローチャート: 判断 477"/>
        <xdr:cNvSpPr/>
      </xdr:nvSpPr>
      <xdr:spPr>
        <a:xfrm>
          <a:off x="6921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108342</xdr:rowOff>
    </xdr:from>
    <xdr:ext cx="534377" cy="259045"/>
    <xdr:sp macro="" textlink="">
      <xdr:nvSpPr>
        <xdr:cNvPr id="479" name="テキスト ボックス 478"/>
        <xdr:cNvSpPr txBox="1"/>
      </xdr:nvSpPr>
      <xdr:spPr>
        <a:xfrm>
          <a:off x="6705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9043</xdr:rowOff>
    </xdr:from>
    <xdr:to>
      <xdr:col>55</xdr:col>
      <xdr:colOff>50800</xdr:colOff>
      <xdr:row>96</xdr:row>
      <xdr:rowOff>110643</xdr:rowOff>
    </xdr:to>
    <xdr:sp macro="" textlink="">
      <xdr:nvSpPr>
        <xdr:cNvPr id="485" name="楕円 484"/>
        <xdr:cNvSpPr/>
      </xdr:nvSpPr>
      <xdr:spPr>
        <a:xfrm>
          <a:off x="10426700" y="164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158920</xdr:rowOff>
    </xdr:from>
    <xdr:ext cx="534377" cy="259045"/>
    <xdr:sp macro="" textlink="">
      <xdr:nvSpPr>
        <xdr:cNvPr id="486" name="普通建設事業費 （ うち更新整備　）該当値テキスト"/>
        <xdr:cNvSpPr txBox="1"/>
      </xdr:nvSpPr>
      <xdr:spPr>
        <a:xfrm>
          <a:off x="10528300" y="164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111340</xdr:rowOff>
    </xdr:from>
    <xdr:to>
      <xdr:col>50</xdr:col>
      <xdr:colOff>165100</xdr:colOff>
      <xdr:row>96</xdr:row>
      <xdr:rowOff>41490</xdr:rowOff>
    </xdr:to>
    <xdr:sp macro="" textlink="">
      <xdr:nvSpPr>
        <xdr:cNvPr id="487" name="楕円 486"/>
        <xdr:cNvSpPr/>
      </xdr:nvSpPr>
      <xdr:spPr>
        <a:xfrm>
          <a:off x="9588500" y="163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58017</xdr:rowOff>
    </xdr:from>
    <xdr:ext cx="534377" cy="259045"/>
    <xdr:sp macro="" textlink="">
      <xdr:nvSpPr>
        <xdr:cNvPr id="488" name="テキスト ボックス 487"/>
        <xdr:cNvSpPr txBox="1"/>
      </xdr:nvSpPr>
      <xdr:spPr>
        <a:xfrm>
          <a:off x="9372111" y="161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142869</xdr:rowOff>
    </xdr:from>
    <xdr:to>
      <xdr:col>46</xdr:col>
      <xdr:colOff>38100</xdr:colOff>
      <xdr:row>96</xdr:row>
      <xdr:rowOff>73019</xdr:rowOff>
    </xdr:to>
    <xdr:sp macro="" textlink="">
      <xdr:nvSpPr>
        <xdr:cNvPr id="489" name="楕円 488"/>
        <xdr:cNvSpPr/>
      </xdr:nvSpPr>
      <xdr:spPr>
        <a:xfrm>
          <a:off x="8699500" y="164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89546</xdr:rowOff>
    </xdr:from>
    <xdr:ext cx="534377" cy="259045"/>
    <xdr:sp macro="" textlink="">
      <xdr:nvSpPr>
        <xdr:cNvPr id="490" name="テキスト ボックス 489"/>
        <xdr:cNvSpPr txBox="1"/>
      </xdr:nvSpPr>
      <xdr:spPr>
        <a:xfrm>
          <a:off x="8483111" y="162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18605</xdr:rowOff>
    </xdr:from>
    <xdr:to>
      <xdr:col>41</xdr:col>
      <xdr:colOff>101600</xdr:colOff>
      <xdr:row>96</xdr:row>
      <xdr:rowOff>120205</xdr:rowOff>
    </xdr:to>
    <xdr:sp macro="" textlink="">
      <xdr:nvSpPr>
        <xdr:cNvPr id="491" name="楕円 490"/>
        <xdr:cNvSpPr/>
      </xdr:nvSpPr>
      <xdr:spPr>
        <a:xfrm>
          <a:off x="78105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111332</xdr:rowOff>
    </xdr:from>
    <xdr:ext cx="534377" cy="259045"/>
    <xdr:sp macro="" textlink="">
      <xdr:nvSpPr>
        <xdr:cNvPr id="492" name="テキスト ボックス 491"/>
        <xdr:cNvSpPr txBox="1"/>
      </xdr:nvSpPr>
      <xdr:spPr>
        <a:xfrm>
          <a:off x="7594111"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29787</xdr:rowOff>
    </xdr:from>
    <xdr:to>
      <xdr:col>36</xdr:col>
      <xdr:colOff>165100</xdr:colOff>
      <xdr:row>96</xdr:row>
      <xdr:rowOff>131387</xdr:rowOff>
    </xdr:to>
    <xdr:sp macro="" textlink="">
      <xdr:nvSpPr>
        <xdr:cNvPr id="493" name="楕円 492"/>
        <xdr:cNvSpPr/>
      </xdr:nvSpPr>
      <xdr:spPr>
        <a:xfrm>
          <a:off x="6921500" y="164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147914</xdr:rowOff>
    </xdr:from>
    <xdr:ext cx="534377" cy="259045"/>
    <xdr:sp macro="" textlink="">
      <xdr:nvSpPr>
        <xdr:cNvPr id="494" name="テキスト ボックス 493"/>
        <xdr:cNvSpPr txBox="1"/>
      </xdr:nvSpPr>
      <xdr:spPr>
        <a:xfrm>
          <a:off x="6705111" y="162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6" name="直線コネクタ 515"/>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9"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0" name="直線コネクタ 519"/>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47346</xdr:rowOff>
    </xdr:from>
    <xdr:to>
      <xdr:col>85</xdr:col>
      <xdr:colOff>127000</xdr:colOff>
      <xdr:row>38</xdr:row>
      <xdr:rowOff>59599</xdr:rowOff>
    </xdr:to>
    <xdr:cxnSp macro="">
      <xdr:nvCxnSpPr>
        <xdr:cNvPr id="521" name="直線コネクタ 520"/>
        <xdr:cNvCxnSpPr/>
      </xdr:nvCxnSpPr>
      <xdr:spPr>
        <a:xfrm>
          <a:off x="15481300" y="6562446"/>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2"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3" name="フローチャート: 判断 522"/>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47346</xdr:rowOff>
    </xdr:from>
    <xdr:to>
      <xdr:col>81</xdr:col>
      <xdr:colOff>50800</xdr:colOff>
      <xdr:row>38</xdr:row>
      <xdr:rowOff>86025</xdr:rowOff>
    </xdr:to>
    <xdr:cxnSp macro="">
      <xdr:nvCxnSpPr>
        <xdr:cNvPr id="524" name="直線コネクタ 523"/>
        <xdr:cNvCxnSpPr/>
      </xdr:nvCxnSpPr>
      <xdr:spPr>
        <a:xfrm flipV="1">
          <a:off x="14592300" y="6562446"/>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5" name="フローチャート: 判断 524"/>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6" name="テキスト ボックス 525"/>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6838</xdr:rowOff>
    </xdr:from>
    <xdr:to>
      <xdr:col>76</xdr:col>
      <xdr:colOff>114300</xdr:colOff>
      <xdr:row>38</xdr:row>
      <xdr:rowOff>86025</xdr:rowOff>
    </xdr:to>
    <xdr:cxnSp macro="">
      <xdr:nvCxnSpPr>
        <xdr:cNvPr id="527" name="直線コネクタ 526"/>
        <xdr:cNvCxnSpPr/>
      </xdr:nvCxnSpPr>
      <xdr:spPr>
        <a:xfrm>
          <a:off x="13703300" y="6521938"/>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8" name="フローチャート: 判断 527"/>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141759</xdr:rowOff>
    </xdr:from>
    <xdr:ext cx="378565" cy="259045"/>
    <xdr:sp macro="" textlink="">
      <xdr:nvSpPr>
        <xdr:cNvPr id="529" name="テキスト ボックス 528"/>
        <xdr:cNvSpPr txBox="1"/>
      </xdr:nvSpPr>
      <xdr:spPr>
        <a:xfrm>
          <a:off x="14403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6838</xdr:rowOff>
    </xdr:from>
    <xdr:to>
      <xdr:col>71</xdr:col>
      <xdr:colOff>177800</xdr:colOff>
      <xdr:row>38</xdr:row>
      <xdr:rowOff>99009</xdr:rowOff>
    </xdr:to>
    <xdr:cxnSp macro="">
      <xdr:nvCxnSpPr>
        <xdr:cNvPr id="530" name="直線コネクタ 529"/>
        <xdr:cNvCxnSpPr/>
      </xdr:nvCxnSpPr>
      <xdr:spPr>
        <a:xfrm flipV="1">
          <a:off x="12814300" y="6521938"/>
          <a:ext cx="8890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1" name="フローチャート: 判断 530"/>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32" name="テキスト ボックス 531"/>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61925</xdr:rowOff>
    </xdr:from>
    <xdr:to>
      <xdr:col>67</xdr:col>
      <xdr:colOff>101600</xdr:colOff>
      <xdr:row>38</xdr:row>
      <xdr:rowOff>163525</xdr:rowOff>
    </xdr:to>
    <xdr:sp macro="" textlink="">
      <xdr:nvSpPr>
        <xdr:cNvPr id="533" name="フローチャート: 判断 532"/>
        <xdr:cNvSpPr/>
      </xdr:nvSpPr>
      <xdr:spPr>
        <a:xfrm>
          <a:off x="12763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154652</xdr:rowOff>
    </xdr:from>
    <xdr:ext cx="378565" cy="259045"/>
    <xdr:sp macro="" textlink="">
      <xdr:nvSpPr>
        <xdr:cNvPr id="534" name="テキスト ボックス 533"/>
        <xdr:cNvSpPr txBox="1"/>
      </xdr:nvSpPr>
      <xdr:spPr>
        <a:xfrm>
          <a:off x="12625017" y="66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8799</xdr:rowOff>
    </xdr:from>
    <xdr:to>
      <xdr:col>85</xdr:col>
      <xdr:colOff>177800</xdr:colOff>
      <xdr:row>38</xdr:row>
      <xdr:rowOff>110399</xdr:rowOff>
    </xdr:to>
    <xdr:sp macro="" textlink="">
      <xdr:nvSpPr>
        <xdr:cNvPr id="540" name="楕円 539"/>
        <xdr:cNvSpPr/>
      </xdr:nvSpPr>
      <xdr:spPr>
        <a:xfrm>
          <a:off x="16268700" y="65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95176</xdr:rowOff>
    </xdr:from>
    <xdr:ext cx="378565" cy="259045"/>
    <xdr:sp macro="" textlink="">
      <xdr:nvSpPr>
        <xdr:cNvPr id="541" name="災害復旧事業費該当値テキスト"/>
        <xdr:cNvSpPr txBox="1"/>
      </xdr:nvSpPr>
      <xdr:spPr>
        <a:xfrm>
          <a:off x="16370300" y="643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167996</xdr:rowOff>
    </xdr:from>
    <xdr:to>
      <xdr:col>81</xdr:col>
      <xdr:colOff>101600</xdr:colOff>
      <xdr:row>38</xdr:row>
      <xdr:rowOff>98146</xdr:rowOff>
    </xdr:to>
    <xdr:sp macro="" textlink="">
      <xdr:nvSpPr>
        <xdr:cNvPr id="542" name="楕円 541"/>
        <xdr:cNvSpPr/>
      </xdr:nvSpPr>
      <xdr:spPr>
        <a:xfrm>
          <a:off x="15430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89273</xdr:rowOff>
    </xdr:from>
    <xdr:ext cx="469744" cy="259045"/>
    <xdr:sp macro="" textlink="">
      <xdr:nvSpPr>
        <xdr:cNvPr id="543" name="テキスト ボックス 542"/>
        <xdr:cNvSpPr txBox="1"/>
      </xdr:nvSpPr>
      <xdr:spPr>
        <a:xfrm>
          <a:off x="15246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35225</xdr:rowOff>
    </xdr:from>
    <xdr:to>
      <xdr:col>76</xdr:col>
      <xdr:colOff>165100</xdr:colOff>
      <xdr:row>38</xdr:row>
      <xdr:rowOff>136825</xdr:rowOff>
    </xdr:to>
    <xdr:sp macro="" textlink="">
      <xdr:nvSpPr>
        <xdr:cNvPr id="544" name="楕円 543"/>
        <xdr:cNvSpPr/>
      </xdr:nvSpPr>
      <xdr:spPr>
        <a:xfrm>
          <a:off x="14541500" y="65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153352</xdr:rowOff>
    </xdr:from>
    <xdr:ext cx="378565" cy="259045"/>
    <xdr:sp macro="" textlink="">
      <xdr:nvSpPr>
        <xdr:cNvPr id="545" name="テキスト ボックス 544"/>
        <xdr:cNvSpPr txBox="1"/>
      </xdr:nvSpPr>
      <xdr:spPr>
        <a:xfrm>
          <a:off x="14403017" y="632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127488</xdr:rowOff>
    </xdr:from>
    <xdr:to>
      <xdr:col>72</xdr:col>
      <xdr:colOff>38100</xdr:colOff>
      <xdr:row>38</xdr:row>
      <xdr:rowOff>57638</xdr:rowOff>
    </xdr:to>
    <xdr:sp macro="" textlink="">
      <xdr:nvSpPr>
        <xdr:cNvPr id="546" name="楕円 545"/>
        <xdr:cNvSpPr/>
      </xdr:nvSpPr>
      <xdr:spPr>
        <a:xfrm>
          <a:off x="13652500" y="64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74165</xdr:rowOff>
    </xdr:from>
    <xdr:ext cx="469744" cy="259045"/>
    <xdr:sp macro="" textlink="">
      <xdr:nvSpPr>
        <xdr:cNvPr id="547" name="テキスト ボックス 546"/>
        <xdr:cNvSpPr txBox="1"/>
      </xdr:nvSpPr>
      <xdr:spPr>
        <a:xfrm>
          <a:off x="13468428" y="62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48209</xdr:rowOff>
    </xdr:from>
    <xdr:to>
      <xdr:col>67</xdr:col>
      <xdr:colOff>101600</xdr:colOff>
      <xdr:row>38</xdr:row>
      <xdr:rowOff>149809</xdr:rowOff>
    </xdr:to>
    <xdr:sp macro="" textlink="">
      <xdr:nvSpPr>
        <xdr:cNvPr id="548" name="楕円 547"/>
        <xdr:cNvSpPr/>
      </xdr:nvSpPr>
      <xdr:spPr>
        <a:xfrm>
          <a:off x="12763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166336</xdr:rowOff>
    </xdr:from>
    <xdr:ext cx="378565" cy="259045"/>
    <xdr:sp macro="" textlink="">
      <xdr:nvSpPr>
        <xdr:cNvPr id="549" name="テキスト ボックス 548"/>
        <xdr:cNvSpPr txBox="1"/>
      </xdr:nvSpPr>
      <xdr:spPr>
        <a:xfrm>
          <a:off x="12625017" y="63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1" name="直線コネクタ 620"/>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2"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3" name="直線コネクタ 622"/>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4"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5" name="直線コネクタ 624"/>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72194</xdr:rowOff>
    </xdr:from>
    <xdr:to>
      <xdr:col>85</xdr:col>
      <xdr:colOff>127000</xdr:colOff>
      <xdr:row>73</xdr:row>
      <xdr:rowOff>9010</xdr:rowOff>
    </xdr:to>
    <xdr:cxnSp macro="">
      <xdr:nvCxnSpPr>
        <xdr:cNvPr id="626" name="直線コネクタ 625"/>
        <xdr:cNvCxnSpPr/>
      </xdr:nvCxnSpPr>
      <xdr:spPr>
        <a:xfrm>
          <a:off x="15481300" y="12416594"/>
          <a:ext cx="8382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7"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8" name="フローチャート: 判断 627"/>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66822</xdr:rowOff>
    </xdr:from>
    <xdr:to>
      <xdr:col>81</xdr:col>
      <xdr:colOff>50800</xdr:colOff>
      <xdr:row>72</xdr:row>
      <xdr:rowOff>72194</xdr:rowOff>
    </xdr:to>
    <xdr:cxnSp macro="">
      <xdr:nvCxnSpPr>
        <xdr:cNvPr id="629" name="直線コネクタ 628"/>
        <xdr:cNvCxnSpPr/>
      </xdr:nvCxnSpPr>
      <xdr:spPr>
        <a:xfrm>
          <a:off x="14592300" y="12239772"/>
          <a:ext cx="889000" cy="1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0" name="フローチャート: 判断 629"/>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152526</xdr:rowOff>
    </xdr:from>
    <xdr:ext cx="534377" cy="259045"/>
    <xdr:sp macro="" textlink="">
      <xdr:nvSpPr>
        <xdr:cNvPr id="631" name="テキスト ボックス 630"/>
        <xdr:cNvSpPr txBox="1"/>
      </xdr:nvSpPr>
      <xdr:spPr>
        <a:xfrm>
          <a:off x="15214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166240</xdr:rowOff>
    </xdr:from>
    <xdr:to>
      <xdr:col>76</xdr:col>
      <xdr:colOff>114300</xdr:colOff>
      <xdr:row>71</xdr:row>
      <xdr:rowOff>66822</xdr:rowOff>
    </xdr:to>
    <xdr:cxnSp macro="">
      <xdr:nvCxnSpPr>
        <xdr:cNvPr id="632" name="直線コネクタ 631"/>
        <xdr:cNvCxnSpPr/>
      </xdr:nvCxnSpPr>
      <xdr:spPr>
        <a:xfrm>
          <a:off x="13703300" y="12167740"/>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3" name="フローチャート: 判断 632"/>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4" name="テキスト ボックス 633"/>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72423</xdr:rowOff>
    </xdr:from>
    <xdr:to>
      <xdr:col>71</xdr:col>
      <xdr:colOff>177800</xdr:colOff>
      <xdr:row>70</xdr:row>
      <xdr:rowOff>166240</xdr:rowOff>
    </xdr:to>
    <xdr:cxnSp macro="">
      <xdr:nvCxnSpPr>
        <xdr:cNvPr id="635" name="直線コネクタ 634"/>
        <xdr:cNvCxnSpPr/>
      </xdr:nvCxnSpPr>
      <xdr:spPr>
        <a:xfrm>
          <a:off x="12814300" y="12073923"/>
          <a:ext cx="8890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6" name="フローチャート: 判断 635"/>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7" name="テキスト ボックス 636"/>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38" name="フローチャート: 判断 637"/>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91239</xdr:rowOff>
    </xdr:from>
    <xdr:ext cx="534377" cy="259045"/>
    <xdr:sp macro="" textlink="">
      <xdr:nvSpPr>
        <xdr:cNvPr id="639" name="テキスト ボックス 638"/>
        <xdr:cNvSpPr txBox="1"/>
      </xdr:nvSpPr>
      <xdr:spPr>
        <a:xfrm>
          <a:off x="12547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129660</xdr:rowOff>
    </xdr:from>
    <xdr:to>
      <xdr:col>85</xdr:col>
      <xdr:colOff>177800</xdr:colOff>
      <xdr:row>73</xdr:row>
      <xdr:rowOff>59810</xdr:rowOff>
    </xdr:to>
    <xdr:sp macro="" textlink="">
      <xdr:nvSpPr>
        <xdr:cNvPr id="645" name="楕円 644"/>
        <xdr:cNvSpPr/>
      </xdr:nvSpPr>
      <xdr:spPr>
        <a:xfrm>
          <a:off x="16268700" y="124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152537</xdr:rowOff>
    </xdr:from>
    <xdr:ext cx="534377" cy="259045"/>
    <xdr:sp macro="" textlink="">
      <xdr:nvSpPr>
        <xdr:cNvPr id="646" name="公債費該当値テキスト"/>
        <xdr:cNvSpPr txBox="1"/>
      </xdr:nvSpPr>
      <xdr:spPr>
        <a:xfrm>
          <a:off x="16370300" y="1232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21394</xdr:rowOff>
    </xdr:from>
    <xdr:to>
      <xdr:col>81</xdr:col>
      <xdr:colOff>101600</xdr:colOff>
      <xdr:row>72</xdr:row>
      <xdr:rowOff>122994</xdr:rowOff>
    </xdr:to>
    <xdr:sp macro="" textlink="">
      <xdr:nvSpPr>
        <xdr:cNvPr id="647" name="楕円 646"/>
        <xdr:cNvSpPr/>
      </xdr:nvSpPr>
      <xdr:spPr>
        <a:xfrm>
          <a:off x="15430500" y="123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139521</xdr:rowOff>
    </xdr:from>
    <xdr:ext cx="534377" cy="259045"/>
    <xdr:sp macro="" textlink="">
      <xdr:nvSpPr>
        <xdr:cNvPr id="648" name="テキスト ボックス 647"/>
        <xdr:cNvSpPr txBox="1"/>
      </xdr:nvSpPr>
      <xdr:spPr>
        <a:xfrm>
          <a:off x="15214111" y="121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16022</xdr:rowOff>
    </xdr:from>
    <xdr:to>
      <xdr:col>76</xdr:col>
      <xdr:colOff>165100</xdr:colOff>
      <xdr:row>71</xdr:row>
      <xdr:rowOff>117622</xdr:rowOff>
    </xdr:to>
    <xdr:sp macro="" textlink="">
      <xdr:nvSpPr>
        <xdr:cNvPr id="649" name="楕円 648"/>
        <xdr:cNvSpPr/>
      </xdr:nvSpPr>
      <xdr:spPr>
        <a:xfrm>
          <a:off x="14541500" y="121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134149</xdr:rowOff>
    </xdr:from>
    <xdr:ext cx="534377" cy="259045"/>
    <xdr:sp macro="" textlink="">
      <xdr:nvSpPr>
        <xdr:cNvPr id="650" name="テキスト ボックス 649"/>
        <xdr:cNvSpPr txBox="1"/>
      </xdr:nvSpPr>
      <xdr:spPr>
        <a:xfrm>
          <a:off x="14325111" y="1196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115440</xdr:rowOff>
    </xdr:from>
    <xdr:to>
      <xdr:col>72</xdr:col>
      <xdr:colOff>38100</xdr:colOff>
      <xdr:row>71</xdr:row>
      <xdr:rowOff>45590</xdr:rowOff>
    </xdr:to>
    <xdr:sp macro="" textlink="">
      <xdr:nvSpPr>
        <xdr:cNvPr id="651" name="楕円 650"/>
        <xdr:cNvSpPr/>
      </xdr:nvSpPr>
      <xdr:spPr>
        <a:xfrm>
          <a:off x="13652500" y="121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62117</xdr:rowOff>
    </xdr:from>
    <xdr:ext cx="534377" cy="259045"/>
    <xdr:sp macro="" textlink="">
      <xdr:nvSpPr>
        <xdr:cNvPr id="652" name="テキスト ボックス 651"/>
        <xdr:cNvSpPr txBox="1"/>
      </xdr:nvSpPr>
      <xdr:spPr>
        <a:xfrm>
          <a:off x="13436111" y="118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21623</xdr:rowOff>
    </xdr:from>
    <xdr:to>
      <xdr:col>67</xdr:col>
      <xdr:colOff>101600</xdr:colOff>
      <xdr:row>70</xdr:row>
      <xdr:rowOff>123223</xdr:rowOff>
    </xdr:to>
    <xdr:sp macro="" textlink="">
      <xdr:nvSpPr>
        <xdr:cNvPr id="653" name="楕円 652"/>
        <xdr:cNvSpPr/>
      </xdr:nvSpPr>
      <xdr:spPr>
        <a:xfrm>
          <a:off x="12763500" y="120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139750</xdr:rowOff>
    </xdr:from>
    <xdr:ext cx="534377" cy="259045"/>
    <xdr:sp macro="" textlink="">
      <xdr:nvSpPr>
        <xdr:cNvPr id="654" name="テキスト ボックス 653"/>
        <xdr:cNvSpPr txBox="1"/>
      </xdr:nvSpPr>
      <xdr:spPr>
        <a:xfrm>
          <a:off x="12547111" y="117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8" name="テキスト ボックス 66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0" name="テキスト ボックス 669"/>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2" name="テキスト ボックス 671"/>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0" name="直線コネクタ 679"/>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1"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2" name="直線コネクタ 681"/>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3"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4" name="直線コネクタ 683"/>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18977</xdr:rowOff>
    </xdr:from>
    <xdr:to>
      <xdr:col>85</xdr:col>
      <xdr:colOff>127000</xdr:colOff>
      <xdr:row>95</xdr:row>
      <xdr:rowOff>94089</xdr:rowOff>
    </xdr:to>
    <xdr:cxnSp macro="">
      <xdr:nvCxnSpPr>
        <xdr:cNvPr id="685" name="直線コネクタ 684"/>
        <xdr:cNvCxnSpPr/>
      </xdr:nvCxnSpPr>
      <xdr:spPr>
        <a:xfrm>
          <a:off x="15481300" y="1630672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26759</xdr:rowOff>
    </xdr:from>
    <xdr:ext cx="469744" cy="259045"/>
    <xdr:sp macro="" textlink="">
      <xdr:nvSpPr>
        <xdr:cNvPr id="686" name="積立金平均値テキスト"/>
        <xdr:cNvSpPr txBox="1"/>
      </xdr:nvSpPr>
      <xdr:spPr>
        <a:xfrm>
          <a:off x="16370300" y="1614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7" name="フローチャート: 判断 686"/>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120867</xdr:rowOff>
    </xdr:from>
    <xdr:to>
      <xdr:col>81</xdr:col>
      <xdr:colOff>50800</xdr:colOff>
      <xdr:row>95</xdr:row>
      <xdr:rowOff>18977</xdr:rowOff>
    </xdr:to>
    <xdr:cxnSp macro="">
      <xdr:nvCxnSpPr>
        <xdr:cNvPr id="688" name="直線コネクタ 687"/>
        <xdr:cNvCxnSpPr/>
      </xdr:nvCxnSpPr>
      <xdr:spPr>
        <a:xfrm>
          <a:off x="14592300" y="16065717"/>
          <a:ext cx="889000" cy="2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89" name="フローチャート: 判断 688"/>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158985</xdr:rowOff>
    </xdr:from>
    <xdr:ext cx="469744" cy="259045"/>
    <xdr:sp macro="" textlink="">
      <xdr:nvSpPr>
        <xdr:cNvPr id="690" name="テキスト ボックス 689"/>
        <xdr:cNvSpPr txBox="1"/>
      </xdr:nvSpPr>
      <xdr:spPr>
        <a:xfrm>
          <a:off x="15246428" y="164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120867</xdr:rowOff>
    </xdr:from>
    <xdr:to>
      <xdr:col>76</xdr:col>
      <xdr:colOff>114300</xdr:colOff>
      <xdr:row>95</xdr:row>
      <xdr:rowOff>18216</xdr:rowOff>
    </xdr:to>
    <xdr:cxnSp macro="">
      <xdr:nvCxnSpPr>
        <xdr:cNvPr id="691" name="直線コネクタ 690"/>
        <xdr:cNvCxnSpPr/>
      </xdr:nvCxnSpPr>
      <xdr:spPr>
        <a:xfrm flipV="1">
          <a:off x="13703300" y="16065717"/>
          <a:ext cx="889000" cy="2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2" name="フローチャート: 判断 691"/>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12137</xdr:rowOff>
    </xdr:from>
    <xdr:ext cx="469744" cy="259045"/>
    <xdr:sp macro="" textlink="">
      <xdr:nvSpPr>
        <xdr:cNvPr id="693" name="テキスト ボックス 692"/>
        <xdr:cNvSpPr txBox="1"/>
      </xdr:nvSpPr>
      <xdr:spPr>
        <a:xfrm>
          <a:off x="14357428" y="1647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135455</xdr:rowOff>
    </xdr:from>
    <xdr:to>
      <xdr:col>71</xdr:col>
      <xdr:colOff>177800</xdr:colOff>
      <xdr:row>95</xdr:row>
      <xdr:rowOff>18216</xdr:rowOff>
    </xdr:to>
    <xdr:cxnSp macro="">
      <xdr:nvCxnSpPr>
        <xdr:cNvPr id="694" name="直線コネクタ 693"/>
        <xdr:cNvCxnSpPr/>
      </xdr:nvCxnSpPr>
      <xdr:spPr>
        <a:xfrm>
          <a:off x="12814300" y="16080305"/>
          <a:ext cx="8890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5" name="フローチャート: 判断 694"/>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170197</xdr:rowOff>
    </xdr:from>
    <xdr:ext cx="469744" cy="259045"/>
    <xdr:sp macro="" textlink="">
      <xdr:nvSpPr>
        <xdr:cNvPr id="696" name="テキスト ボックス 695"/>
        <xdr:cNvSpPr txBox="1"/>
      </xdr:nvSpPr>
      <xdr:spPr>
        <a:xfrm>
          <a:off x="13468428" y="1645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11393</xdr:rowOff>
    </xdr:from>
    <xdr:to>
      <xdr:col>67</xdr:col>
      <xdr:colOff>101600</xdr:colOff>
      <xdr:row>92</xdr:row>
      <xdr:rowOff>112993</xdr:rowOff>
    </xdr:to>
    <xdr:sp macro="" textlink="">
      <xdr:nvSpPr>
        <xdr:cNvPr id="697" name="フローチャート: 判断 696"/>
        <xdr:cNvSpPr/>
      </xdr:nvSpPr>
      <xdr:spPr>
        <a:xfrm>
          <a:off x="12763500" y="1578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129520</xdr:rowOff>
    </xdr:from>
    <xdr:ext cx="534377" cy="259045"/>
    <xdr:sp macro="" textlink="">
      <xdr:nvSpPr>
        <xdr:cNvPr id="698" name="テキスト ボックス 697"/>
        <xdr:cNvSpPr txBox="1"/>
      </xdr:nvSpPr>
      <xdr:spPr>
        <a:xfrm>
          <a:off x="12547111" y="155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43289</xdr:rowOff>
    </xdr:from>
    <xdr:to>
      <xdr:col>85</xdr:col>
      <xdr:colOff>177800</xdr:colOff>
      <xdr:row>95</xdr:row>
      <xdr:rowOff>144889</xdr:rowOff>
    </xdr:to>
    <xdr:sp macro="" textlink="">
      <xdr:nvSpPr>
        <xdr:cNvPr id="704" name="楕円 703"/>
        <xdr:cNvSpPr/>
      </xdr:nvSpPr>
      <xdr:spPr>
        <a:xfrm>
          <a:off x="16268700" y="163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21716</xdr:rowOff>
    </xdr:from>
    <xdr:ext cx="469744" cy="259045"/>
    <xdr:sp macro="" textlink="">
      <xdr:nvSpPr>
        <xdr:cNvPr id="705" name="積立金該当値テキスト"/>
        <xdr:cNvSpPr txBox="1"/>
      </xdr:nvSpPr>
      <xdr:spPr>
        <a:xfrm>
          <a:off x="16370300" y="163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139627</xdr:rowOff>
    </xdr:from>
    <xdr:to>
      <xdr:col>81</xdr:col>
      <xdr:colOff>101600</xdr:colOff>
      <xdr:row>95</xdr:row>
      <xdr:rowOff>69777</xdr:rowOff>
    </xdr:to>
    <xdr:sp macro="" textlink="">
      <xdr:nvSpPr>
        <xdr:cNvPr id="706" name="楕円 705"/>
        <xdr:cNvSpPr/>
      </xdr:nvSpPr>
      <xdr:spPr>
        <a:xfrm>
          <a:off x="15430500" y="162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86304</xdr:rowOff>
    </xdr:from>
    <xdr:ext cx="469744" cy="259045"/>
    <xdr:sp macro="" textlink="">
      <xdr:nvSpPr>
        <xdr:cNvPr id="707" name="テキスト ボックス 706"/>
        <xdr:cNvSpPr txBox="1"/>
      </xdr:nvSpPr>
      <xdr:spPr>
        <a:xfrm>
          <a:off x="15246428" y="160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70067</xdr:rowOff>
    </xdr:from>
    <xdr:to>
      <xdr:col>76</xdr:col>
      <xdr:colOff>165100</xdr:colOff>
      <xdr:row>94</xdr:row>
      <xdr:rowOff>217</xdr:rowOff>
    </xdr:to>
    <xdr:sp macro="" textlink="">
      <xdr:nvSpPr>
        <xdr:cNvPr id="708" name="楕円 707"/>
        <xdr:cNvSpPr/>
      </xdr:nvSpPr>
      <xdr:spPr>
        <a:xfrm>
          <a:off x="14541500" y="16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16744</xdr:rowOff>
    </xdr:from>
    <xdr:ext cx="469744" cy="259045"/>
    <xdr:sp macro="" textlink="">
      <xdr:nvSpPr>
        <xdr:cNvPr id="709" name="テキスト ボックス 708"/>
        <xdr:cNvSpPr txBox="1"/>
      </xdr:nvSpPr>
      <xdr:spPr>
        <a:xfrm>
          <a:off x="14357428" y="1579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138866</xdr:rowOff>
    </xdr:from>
    <xdr:to>
      <xdr:col>72</xdr:col>
      <xdr:colOff>38100</xdr:colOff>
      <xdr:row>95</xdr:row>
      <xdr:rowOff>69016</xdr:rowOff>
    </xdr:to>
    <xdr:sp macro="" textlink="">
      <xdr:nvSpPr>
        <xdr:cNvPr id="710" name="楕円 709"/>
        <xdr:cNvSpPr/>
      </xdr:nvSpPr>
      <xdr:spPr>
        <a:xfrm>
          <a:off x="13652500" y="16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85543</xdr:rowOff>
    </xdr:from>
    <xdr:ext cx="469744" cy="259045"/>
    <xdr:sp macro="" textlink="">
      <xdr:nvSpPr>
        <xdr:cNvPr id="711" name="テキスト ボックス 710"/>
        <xdr:cNvSpPr txBox="1"/>
      </xdr:nvSpPr>
      <xdr:spPr>
        <a:xfrm>
          <a:off x="13468428" y="160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84655</xdr:rowOff>
    </xdr:from>
    <xdr:to>
      <xdr:col>67</xdr:col>
      <xdr:colOff>101600</xdr:colOff>
      <xdr:row>94</xdr:row>
      <xdr:rowOff>14805</xdr:rowOff>
    </xdr:to>
    <xdr:sp macro="" textlink="">
      <xdr:nvSpPr>
        <xdr:cNvPr id="712" name="楕円 711"/>
        <xdr:cNvSpPr/>
      </xdr:nvSpPr>
      <xdr:spPr>
        <a:xfrm>
          <a:off x="12763500" y="160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5932</xdr:rowOff>
    </xdr:from>
    <xdr:ext cx="469744" cy="259045"/>
    <xdr:sp macro="" textlink="">
      <xdr:nvSpPr>
        <xdr:cNvPr id="713" name="テキスト ボックス 712"/>
        <xdr:cNvSpPr txBox="1"/>
      </xdr:nvSpPr>
      <xdr:spPr>
        <a:xfrm>
          <a:off x="12579428" y="161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7" name="直線コネクタ 736"/>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0"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1" name="直線コネクタ 740"/>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65977</xdr:rowOff>
    </xdr:from>
    <xdr:to>
      <xdr:col>116</xdr:col>
      <xdr:colOff>63500</xdr:colOff>
      <xdr:row>36</xdr:row>
      <xdr:rowOff>94171</xdr:rowOff>
    </xdr:to>
    <xdr:cxnSp macro="">
      <xdr:nvCxnSpPr>
        <xdr:cNvPr id="742" name="直線コネクタ 741"/>
        <xdr:cNvCxnSpPr/>
      </xdr:nvCxnSpPr>
      <xdr:spPr>
        <a:xfrm flipV="1">
          <a:off x="21323300" y="6238177"/>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43" name="投資及び出資金平均値テキスト"/>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4" name="フローチャート: 判断 743"/>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94171</xdr:rowOff>
    </xdr:from>
    <xdr:to>
      <xdr:col>111</xdr:col>
      <xdr:colOff>177800</xdr:colOff>
      <xdr:row>36</xdr:row>
      <xdr:rowOff>120841</xdr:rowOff>
    </xdr:to>
    <xdr:cxnSp macro="">
      <xdr:nvCxnSpPr>
        <xdr:cNvPr id="745" name="直線コネクタ 744"/>
        <xdr:cNvCxnSpPr/>
      </xdr:nvCxnSpPr>
      <xdr:spPr>
        <a:xfrm flipV="1">
          <a:off x="20434300" y="626637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6" name="フローチャート: 判断 745"/>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7" name="テキスト ボックス 746"/>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120841</xdr:rowOff>
    </xdr:from>
    <xdr:to>
      <xdr:col>107</xdr:col>
      <xdr:colOff>50800</xdr:colOff>
      <xdr:row>39</xdr:row>
      <xdr:rowOff>19114</xdr:rowOff>
    </xdr:to>
    <xdr:cxnSp macro="">
      <xdr:nvCxnSpPr>
        <xdr:cNvPr id="748" name="直線コネクタ 747"/>
        <xdr:cNvCxnSpPr/>
      </xdr:nvCxnSpPr>
      <xdr:spPr>
        <a:xfrm flipV="1">
          <a:off x="19545300" y="6293041"/>
          <a:ext cx="889000" cy="4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9" name="フローチャート: 判断 748"/>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135335</xdr:rowOff>
    </xdr:from>
    <xdr:ext cx="469744" cy="259045"/>
    <xdr:sp macro="" textlink="">
      <xdr:nvSpPr>
        <xdr:cNvPr id="750" name="テキスト ボックス 749"/>
        <xdr:cNvSpPr txBox="1"/>
      </xdr:nvSpPr>
      <xdr:spPr>
        <a:xfrm>
          <a:off x="20199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19114</xdr:rowOff>
    </xdr:from>
    <xdr:to>
      <xdr:col>102</xdr:col>
      <xdr:colOff>114300</xdr:colOff>
      <xdr:row>39</xdr:row>
      <xdr:rowOff>26162</xdr:rowOff>
    </xdr:to>
    <xdr:cxnSp macro="">
      <xdr:nvCxnSpPr>
        <xdr:cNvPr id="751" name="直線コネクタ 750"/>
        <xdr:cNvCxnSpPr/>
      </xdr:nvCxnSpPr>
      <xdr:spPr>
        <a:xfrm flipV="1">
          <a:off x="18656300" y="6705664"/>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2" name="フローチャート: 判断 751"/>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3" name="テキスト ボックス 752"/>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4" name="フローチャート: 判断 753"/>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5" name="テキスト ボックス 754"/>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15177</xdr:rowOff>
    </xdr:from>
    <xdr:to>
      <xdr:col>116</xdr:col>
      <xdr:colOff>114300</xdr:colOff>
      <xdr:row>36</xdr:row>
      <xdr:rowOff>116777</xdr:rowOff>
    </xdr:to>
    <xdr:sp macro="" textlink="">
      <xdr:nvSpPr>
        <xdr:cNvPr id="761" name="楕円 760"/>
        <xdr:cNvSpPr/>
      </xdr:nvSpPr>
      <xdr:spPr>
        <a:xfrm>
          <a:off x="22110700" y="61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38054</xdr:rowOff>
    </xdr:from>
    <xdr:ext cx="469744" cy="259045"/>
    <xdr:sp macro="" textlink="">
      <xdr:nvSpPr>
        <xdr:cNvPr id="762" name="投資及び出資金該当値テキスト"/>
        <xdr:cNvSpPr txBox="1"/>
      </xdr:nvSpPr>
      <xdr:spPr>
        <a:xfrm>
          <a:off x="22212300" y="603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43371</xdr:rowOff>
    </xdr:from>
    <xdr:to>
      <xdr:col>112</xdr:col>
      <xdr:colOff>38100</xdr:colOff>
      <xdr:row>36</xdr:row>
      <xdr:rowOff>144971</xdr:rowOff>
    </xdr:to>
    <xdr:sp macro="" textlink="">
      <xdr:nvSpPr>
        <xdr:cNvPr id="763" name="楕円 762"/>
        <xdr:cNvSpPr/>
      </xdr:nvSpPr>
      <xdr:spPr>
        <a:xfrm>
          <a:off x="21272500" y="62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161498</xdr:rowOff>
    </xdr:from>
    <xdr:ext cx="469744" cy="259045"/>
    <xdr:sp macro="" textlink="">
      <xdr:nvSpPr>
        <xdr:cNvPr id="764" name="テキスト ボックス 763"/>
        <xdr:cNvSpPr txBox="1"/>
      </xdr:nvSpPr>
      <xdr:spPr>
        <a:xfrm>
          <a:off x="21088428" y="59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70041</xdr:rowOff>
    </xdr:from>
    <xdr:to>
      <xdr:col>107</xdr:col>
      <xdr:colOff>101600</xdr:colOff>
      <xdr:row>37</xdr:row>
      <xdr:rowOff>191</xdr:rowOff>
    </xdr:to>
    <xdr:sp macro="" textlink="">
      <xdr:nvSpPr>
        <xdr:cNvPr id="765" name="楕円 764"/>
        <xdr:cNvSpPr/>
      </xdr:nvSpPr>
      <xdr:spPr>
        <a:xfrm>
          <a:off x="203835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16718</xdr:rowOff>
    </xdr:from>
    <xdr:ext cx="469744" cy="259045"/>
    <xdr:sp macro="" textlink="">
      <xdr:nvSpPr>
        <xdr:cNvPr id="766" name="テキスト ボックス 765"/>
        <xdr:cNvSpPr txBox="1"/>
      </xdr:nvSpPr>
      <xdr:spPr>
        <a:xfrm>
          <a:off x="20199428" y="601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139764</xdr:rowOff>
    </xdr:from>
    <xdr:to>
      <xdr:col>102</xdr:col>
      <xdr:colOff>165100</xdr:colOff>
      <xdr:row>39</xdr:row>
      <xdr:rowOff>69914</xdr:rowOff>
    </xdr:to>
    <xdr:sp macro="" textlink="">
      <xdr:nvSpPr>
        <xdr:cNvPr id="767" name="楕円 766"/>
        <xdr:cNvSpPr/>
      </xdr:nvSpPr>
      <xdr:spPr>
        <a:xfrm>
          <a:off x="19494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61041</xdr:rowOff>
    </xdr:from>
    <xdr:ext cx="378565" cy="259045"/>
    <xdr:sp macro="" textlink="">
      <xdr:nvSpPr>
        <xdr:cNvPr id="768" name="テキスト ボックス 767"/>
        <xdr:cNvSpPr txBox="1"/>
      </xdr:nvSpPr>
      <xdr:spPr>
        <a:xfrm>
          <a:off x="19356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146812</xdr:rowOff>
    </xdr:from>
    <xdr:to>
      <xdr:col>98</xdr:col>
      <xdr:colOff>38100</xdr:colOff>
      <xdr:row>39</xdr:row>
      <xdr:rowOff>76962</xdr:rowOff>
    </xdr:to>
    <xdr:sp macro="" textlink="">
      <xdr:nvSpPr>
        <xdr:cNvPr id="769" name="楕円 768"/>
        <xdr:cNvSpPr/>
      </xdr:nvSpPr>
      <xdr:spPr>
        <a:xfrm>
          <a:off x="18605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68089</xdr:rowOff>
    </xdr:from>
    <xdr:ext cx="313932" cy="259045"/>
    <xdr:sp macro="" textlink="">
      <xdr:nvSpPr>
        <xdr:cNvPr id="770" name="テキスト ボックス 769"/>
        <xdr:cNvSpPr txBox="1"/>
      </xdr:nvSpPr>
      <xdr:spPr>
        <a:xfrm>
          <a:off x="18499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4" name="直線コネクタ 793"/>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5"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6" name="直線コネクタ 795"/>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7"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8" name="直線コネクタ 797"/>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55118</xdr:rowOff>
    </xdr:from>
    <xdr:to>
      <xdr:col>116</xdr:col>
      <xdr:colOff>63500</xdr:colOff>
      <xdr:row>58</xdr:row>
      <xdr:rowOff>55728</xdr:rowOff>
    </xdr:to>
    <xdr:cxnSp macro="">
      <xdr:nvCxnSpPr>
        <xdr:cNvPr id="799" name="直線コネクタ 798"/>
        <xdr:cNvCxnSpPr/>
      </xdr:nvCxnSpPr>
      <xdr:spPr>
        <a:xfrm>
          <a:off x="21323300" y="9999218"/>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800"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1" name="フローチャート: 判断 800"/>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2463</xdr:rowOff>
    </xdr:from>
    <xdr:to>
      <xdr:col>111</xdr:col>
      <xdr:colOff>177800</xdr:colOff>
      <xdr:row>58</xdr:row>
      <xdr:rowOff>55118</xdr:rowOff>
    </xdr:to>
    <xdr:cxnSp macro="">
      <xdr:nvCxnSpPr>
        <xdr:cNvPr id="802" name="直線コネクタ 801"/>
        <xdr:cNvCxnSpPr/>
      </xdr:nvCxnSpPr>
      <xdr:spPr>
        <a:xfrm>
          <a:off x="20434300" y="9946563"/>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3" name="フローチャート: 判断 802"/>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4" name="テキスト ボックス 803"/>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2463</xdr:rowOff>
    </xdr:from>
    <xdr:to>
      <xdr:col>107</xdr:col>
      <xdr:colOff>50800</xdr:colOff>
      <xdr:row>58</xdr:row>
      <xdr:rowOff>47269</xdr:rowOff>
    </xdr:to>
    <xdr:cxnSp macro="">
      <xdr:nvCxnSpPr>
        <xdr:cNvPr id="805" name="直線コネクタ 804"/>
        <xdr:cNvCxnSpPr/>
      </xdr:nvCxnSpPr>
      <xdr:spPr>
        <a:xfrm flipV="1">
          <a:off x="19545300" y="9946563"/>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6" name="フローチャート: 判断 805"/>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7" name="テキスト ボックス 806"/>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39840</xdr:rowOff>
    </xdr:from>
    <xdr:to>
      <xdr:col>102</xdr:col>
      <xdr:colOff>114300</xdr:colOff>
      <xdr:row>58</xdr:row>
      <xdr:rowOff>47269</xdr:rowOff>
    </xdr:to>
    <xdr:cxnSp macro="">
      <xdr:nvCxnSpPr>
        <xdr:cNvPr id="808" name="直線コネクタ 807"/>
        <xdr:cNvCxnSpPr/>
      </xdr:nvCxnSpPr>
      <xdr:spPr>
        <a:xfrm>
          <a:off x="18656300" y="998394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9" name="フローチャート: 判断 808"/>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10" name="テキスト ボックス 809"/>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69964</xdr:rowOff>
    </xdr:from>
    <xdr:to>
      <xdr:col>98</xdr:col>
      <xdr:colOff>38100</xdr:colOff>
      <xdr:row>58</xdr:row>
      <xdr:rowOff>114</xdr:rowOff>
    </xdr:to>
    <xdr:sp macro="" textlink="">
      <xdr:nvSpPr>
        <xdr:cNvPr id="811" name="フローチャート: 判断 810"/>
        <xdr:cNvSpPr/>
      </xdr:nvSpPr>
      <xdr:spPr>
        <a:xfrm>
          <a:off x="18605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16641</xdr:rowOff>
    </xdr:from>
    <xdr:ext cx="469744" cy="259045"/>
    <xdr:sp macro="" textlink="">
      <xdr:nvSpPr>
        <xdr:cNvPr id="812" name="テキスト ボックス 811"/>
        <xdr:cNvSpPr txBox="1"/>
      </xdr:nvSpPr>
      <xdr:spPr>
        <a:xfrm>
          <a:off x="18421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4928</xdr:rowOff>
    </xdr:from>
    <xdr:to>
      <xdr:col>116</xdr:col>
      <xdr:colOff>114300</xdr:colOff>
      <xdr:row>58</xdr:row>
      <xdr:rowOff>106528</xdr:rowOff>
    </xdr:to>
    <xdr:sp macro="" textlink="">
      <xdr:nvSpPr>
        <xdr:cNvPr id="818" name="楕円 817"/>
        <xdr:cNvSpPr/>
      </xdr:nvSpPr>
      <xdr:spPr>
        <a:xfrm>
          <a:off x="221107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154805</xdr:rowOff>
    </xdr:from>
    <xdr:ext cx="469744" cy="259045"/>
    <xdr:sp macro="" textlink="">
      <xdr:nvSpPr>
        <xdr:cNvPr id="819" name="貸付金該当値テキスト"/>
        <xdr:cNvSpPr txBox="1"/>
      </xdr:nvSpPr>
      <xdr:spPr>
        <a:xfrm>
          <a:off x="22212300" y="992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4318</xdr:rowOff>
    </xdr:from>
    <xdr:to>
      <xdr:col>112</xdr:col>
      <xdr:colOff>38100</xdr:colOff>
      <xdr:row>58</xdr:row>
      <xdr:rowOff>105918</xdr:rowOff>
    </xdr:to>
    <xdr:sp macro="" textlink="">
      <xdr:nvSpPr>
        <xdr:cNvPr id="820" name="楕円 819"/>
        <xdr:cNvSpPr/>
      </xdr:nvSpPr>
      <xdr:spPr>
        <a:xfrm>
          <a:off x="21272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97045</xdr:rowOff>
    </xdr:from>
    <xdr:ext cx="469744" cy="259045"/>
    <xdr:sp macro="" textlink="">
      <xdr:nvSpPr>
        <xdr:cNvPr id="821" name="テキスト ボックス 820"/>
        <xdr:cNvSpPr txBox="1"/>
      </xdr:nvSpPr>
      <xdr:spPr>
        <a:xfrm>
          <a:off x="21088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123113</xdr:rowOff>
    </xdr:from>
    <xdr:to>
      <xdr:col>107</xdr:col>
      <xdr:colOff>101600</xdr:colOff>
      <xdr:row>58</xdr:row>
      <xdr:rowOff>53263</xdr:rowOff>
    </xdr:to>
    <xdr:sp macro="" textlink="">
      <xdr:nvSpPr>
        <xdr:cNvPr id="822" name="楕円 821"/>
        <xdr:cNvSpPr/>
      </xdr:nvSpPr>
      <xdr:spPr>
        <a:xfrm>
          <a:off x="20383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44390</xdr:rowOff>
    </xdr:from>
    <xdr:ext cx="469744" cy="259045"/>
    <xdr:sp macro="" textlink="">
      <xdr:nvSpPr>
        <xdr:cNvPr id="823" name="テキスト ボックス 822"/>
        <xdr:cNvSpPr txBox="1"/>
      </xdr:nvSpPr>
      <xdr:spPr>
        <a:xfrm>
          <a:off x="20199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167919</xdr:rowOff>
    </xdr:from>
    <xdr:to>
      <xdr:col>102</xdr:col>
      <xdr:colOff>165100</xdr:colOff>
      <xdr:row>58</xdr:row>
      <xdr:rowOff>98069</xdr:rowOff>
    </xdr:to>
    <xdr:sp macro="" textlink="">
      <xdr:nvSpPr>
        <xdr:cNvPr id="824" name="楕円 823"/>
        <xdr:cNvSpPr/>
      </xdr:nvSpPr>
      <xdr:spPr>
        <a:xfrm>
          <a:off x="19494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89196</xdr:rowOff>
    </xdr:from>
    <xdr:ext cx="469744" cy="259045"/>
    <xdr:sp macro="" textlink="">
      <xdr:nvSpPr>
        <xdr:cNvPr id="825" name="テキスト ボックス 824"/>
        <xdr:cNvSpPr txBox="1"/>
      </xdr:nvSpPr>
      <xdr:spPr>
        <a:xfrm>
          <a:off x="19310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160490</xdr:rowOff>
    </xdr:from>
    <xdr:to>
      <xdr:col>98</xdr:col>
      <xdr:colOff>38100</xdr:colOff>
      <xdr:row>58</xdr:row>
      <xdr:rowOff>90640</xdr:rowOff>
    </xdr:to>
    <xdr:sp macro="" textlink="">
      <xdr:nvSpPr>
        <xdr:cNvPr id="826" name="楕円 825"/>
        <xdr:cNvSpPr/>
      </xdr:nvSpPr>
      <xdr:spPr>
        <a:xfrm>
          <a:off x="18605500" y="99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81767</xdr:rowOff>
    </xdr:from>
    <xdr:ext cx="469744" cy="259045"/>
    <xdr:sp macro="" textlink="">
      <xdr:nvSpPr>
        <xdr:cNvPr id="827" name="テキスト ボックス 826"/>
        <xdr:cNvSpPr txBox="1"/>
      </xdr:nvSpPr>
      <xdr:spPr>
        <a:xfrm>
          <a:off x="18421428" y="100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53099</xdr:rowOff>
    </xdr:from>
    <xdr:to>
      <xdr:col>116</xdr:col>
      <xdr:colOff>62864</xdr:colOff>
      <xdr:row>79</xdr:row>
      <xdr:rowOff>105448</xdr:rowOff>
    </xdr:to>
    <xdr:cxnSp macro="">
      <xdr:nvCxnSpPr>
        <xdr:cNvPr id="852" name="直線コネクタ 851"/>
        <xdr:cNvCxnSpPr/>
      </xdr:nvCxnSpPr>
      <xdr:spPr>
        <a:xfrm flipV="1">
          <a:off x="22159595" y="12397499"/>
          <a:ext cx="1269" cy="125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109275</xdr:rowOff>
    </xdr:from>
    <xdr:ext cx="534377" cy="259045"/>
    <xdr:sp macro="" textlink="">
      <xdr:nvSpPr>
        <xdr:cNvPr id="853" name="繰出金最小値テキスト"/>
        <xdr:cNvSpPr txBox="1"/>
      </xdr:nvSpPr>
      <xdr:spPr>
        <a:xfrm>
          <a:off x="22212300" y="1365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105448</xdr:rowOff>
    </xdr:from>
    <xdr:to>
      <xdr:col>116</xdr:col>
      <xdr:colOff>152400</xdr:colOff>
      <xdr:row>79</xdr:row>
      <xdr:rowOff>105448</xdr:rowOff>
    </xdr:to>
    <xdr:cxnSp macro="">
      <xdr:nvCxnSpPr>
        <xdr:cNvPr id="854" name="直線コネクタ 853"/>
        <xdr:cNvCxnSpPr/>
      </xdr:nvCxnSpPr>
      <xdr:spPr>
        <a:xfrm>
          <a:off x="22072600" y="1364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171226</xdr:rowOff>
    </xdr:from>
    <xdr:ext cx="534377" cy="259045"/>
    <xdr:sp macro="" textlink="">
      <xdr:nvSpPr>
        <xdr:cNvPr id="855" name="繰出金最大値テキスト"/>
        <xdr:cNvSpPr txBox="1"/>
      </xdr:nvSpPr>
      <xdr:spPr>
        <a:xfrm>
          <a:off x="22212300" y="121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53099</xdr:rowOff>
    </xdr:from>
    <xdr:to>
      <xdr:col>116</xdr:col>
      <xdr:colOff>152400</xdr:colOff>
      <xdr:row>72</xdr:row>
      <xdr:rowOff>53099</xdr:rowOff>
    </xdr:to>
    <xdr:cxnSp macro="">
      <xdr:nvCxnSpPr>
        <xdr:cNvPr id="856" name="直線コネクタ 855"/>
        <xdr:cNvCxnSpPr/>
      </xdr:nvCxnSpPr>
      <xdr:spPr>
        <a:xfrm>
          <a:off x="22072600" y="1239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170599</xdr:rowOff>
    </xdr:from>
    <xdr:to>
      <xdr:col>116</xdr:col>
      <xdr:colOff>63500</xdr:colOff>
      <xdr:row>75</xdr:row>
      <xdr:rowOff>53784</xdr:rowOff>
    </xdr:to>
    <xdr:cxnSp macro="">
      <xdr:nvCxnSpPr>
        <xdr:cNvPr id="857" name="直線コネクタ 856"/>
        <xdr:cNvCxnSpPr/>
      </xdr:nvCxnSpPr>
      <xdr:spPr>
        <a:xfrm>
          <a:off x="21323300" y="12172099"/>
          <a:ext cx="8382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142536</xdr:rowOff>
    </xdr:from>
    <xdr:ext cx="534377" cy="259045"/>
    <xdr:sp macro="" textlink="">
      <xdr:nvSpPr>
        <xdr:cNvPr id="858" name="繰出金平均値テキスト"/>
        <xdr:cNvSpPr txBox="1"/>
      </xdr:nvSpPr>
      <xdr:spPr>
        <a:xfrm>
          <a:off x="22212300" y="13001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164109</xdr:rowOff>
    </xdr:from>
    <xdr:to>
      <xdr:col>116</xdr:col>
      <xdr:colOff>114300</xdr:colOff>
      <xdr:row>76</xdr:row>
      <xdr:rowOff>94259</xdr:rowOff>
    </xdr:to>
    <xdr:sp macro="" textlink="">
      <xdr:nvSpPr>
        <xdr:cNvPr id="859" name="フローチャート: 判断 858"/>
        <xdr:cNvSpPr/>
      </xdr:nvSpPr>
      <xdr:spPr>
        <a:xfrm>
          <a:off x="221107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170599</xdr:rowOff>
    </xdr:from>
    <xdr:to>
      <xdr:col>111</xdr:col>
      <xdr:colOff>177800</xdr:colOff>
      <xdr:row>71</xdr:row>
      <xdr:rowOff>4864</xdr:rowOff>
    </xdr:to>
    <xdr:cxnSp macro="">
      <xdr:nvCxnSpPr>
        <xdr:cNvPr id="860" name="直線コネクタ 859"/>
        <xdr:cNvCxnSpPr/>
      </xdr:nvCxnSpPr>
      <xdr:spPr>
        <a:xfrm flipV="1">
          <a:off x="20434300" y="1217209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27940</xdr:rowOff>
    </xdr:from>
    <xdr:to>
      <xdr:col>112</xdr:col>
      <xdr:colOff>38100</xdr:colOff>
      <xdr:row>75</xdr:row>
      <xdr:rowOff>129540</xdr:rowOff>
    </xdr:to>
    <xdr:sp macro="" textlink="">
      <xdr:nvSpPr>
        <xdr:cNvPr id="861" name="フローチャート: 判断 860"/>
        <xdr:cNvSpPr/>
      </xdr:nvSpPr>
      <xdr:spPr>
        <a:xfrm>
          <a:off x="21272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120666</xdr:rowOff>
    </xdr:from>
    <xdr:ext cx="534377" cy="259045"/>
    <xdr:sp macro="" textlink="">
      <xdr:nvSpPr>
        <xdr:cNvPr id="862" name="テキスト ボックス 861"/>
        <xdr:cNvSpPr txBox="1"/>
      </xdr:nvSpPr>
      <xdr:spPr>
        <a:xfrm>
          <a:off x="21056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78587</xdr:rowOff>
    </xdr:from>
    <xdr:to>
      <xdr:col>107</xdr:col>
      <xdr:colOff>50800</xdr:colOff>
      <xdr:row>71</xdr:row>
      <xdr:rowOff>4864</xdr:rowOff>
    </xdr:to>
    <xdr:cxnSp macro="">
      <xdr:nvCxnSpPr>
        <xdr:cNvPr id="863" name="直線コネクタ 862"/>
        <xdr:cNvCxnSpPr/>
      </xdr:nvCxnSpPr>
      <xdr:spPr>
        <a:xfrm>
          <a:off x="19545300" y="12080087"/>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xdr:rowOff>
    </xdr:from>
    <xdr:to>
      <xdr:col>107</xdr:col>
      <xdr:colOff>101600</xdr:colOff>
      <xdr:row>75</xdr:row>
      <xdr:rowOff>102527</xdr:rowOff>
    </xdr:to>
    <xdr:sp macro="" textlink="">
      <xdr:nvSpPr>
        <xdr:cNvPr id="864" name="フローチャート: 判断 863"/>
        <xdr:cNvSpPr/>
      </xdr:nvSpPr>
      <xdr:spPr>
        <a:xfrm>
          <a:off x="20383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93654</xdr:rowOff>
    </xdr:from>
    <xdr:ext cx="534377" cy="259045"/>
    <xdr:sp macro="" textlink="">
      <xdr:nvSpPr>
        <xdr:cNvPr id="865" name="テキスト ボックス 864"/>
        <xdr:cNvSpPr txBox="1"/>
      </xdr:nvSpPr>
      <xdr:spPr>
        <a:xfrm>
          <a:off x="20167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78587</xdr:rowOff>
    </xdr:from>
    <xdr:to>
      <xdr:col>102</xdr:col>
      <xdr:colOff>114300</xdr:colOff>
      <xdr:row>71</xdr:row>
      <xdr:rowOff>17018</xdr:rowOff>
    </xdr:to>
    <xdr:cxnSp macro="">
      <xdr:nvCxnSpPr>
        <xdr:cNvPr id="866" name="直線コネクタ 865"/>
        <xdr:cNvCxnSpPr/>
      </xdr:nvCxnSpPr>
      <xdr:spPr>
        <a:xfrm flipV="1">
          <a:off x="18656300" y="12080087"/>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164414</xdr:rowOff>
    </xdr:from>
    <xdr:to>
      <xdr:col>102</xdr:col>
      <xdr:colOff>165100</xdr:colOff>
      <xdr:row>75</xdr:row>
      <xdr:rowOff>94564</xdr:rowOff>
    </xdr:to>
    <xdr:sp macro="" textlink="">
      <xdr:nvSpPr>
        <xdr:cNvPr id="867" name="フローチャート: 判断 866"/>
        <xdr:cNvSpPr/>
      </xdr:nvSpPr>
      <xdr:spPr>
        <a:xfrm>
          <a:off x="19494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85691</xdr:rowOff>
    </xdr:from>
    <xdr:ext cx="534377" cy="259045"/>
    <xdr:sp macro="" textlink="">
      <xdr:nvSpPr>
        <xdr:cNvPr id="868" name="テキスト ボックス 867"/>
        <xdr:cNvSpPr txBox="1"/>
      </xdr:nvSpPr>
      <xdr:spPr>
        <a:xfrm>
          <a:off x="19278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135115</xdr:rowOff>
    </xdr:from>
    <xdr:to>
      <xdr:col>98</xdr:col>
      <xdr:colOff>38100</xdr:colOff>
      <xdr:row>75</xdr:row>
      <xdr:rowOff>65265</xdr:rowOff>
    </xdr:to>
    <xdr:sp macro="" textlink="">
      <xdr:nvSpPr>
        <xdr:cNvPr id="869" name="フローチャート: 判断 868"/>
        <xdr:cNvSpPr/>
      </xdr:nvSpPr>
      <xdr:spPr>
        <a:xfrm>
          <a:off x="18605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56392</xdr:rowOff>
    </xdr:from>
    <xdr:ext cx="534377" cy="259045"/>
    <xdr:sp macro="" textlink="">
      <xdr:nvSpPr>
        <xdr:cNvPr id="870" name="テキスト ボックス 869"/>
        <xdr:cNvSpPr txBox="1"/>
      </xdr:nvSpPr>
      <xdr:spPr>
        <a:xfrm>
          <a:off x="18389111"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2984</xdr:rowOff>
    </xdr:from>
    <xdr:to>
      <xdr:col>116</xdr:col>
      <xdr:colOff>114300</xdr:colOff>
      <xdr:row>75</xdr:row>
      <xdr:rowOff>104584</xdr:rowOff>
    </xdr:to>
    <xdr:sp macro="" textlink="">
      <xdr:nvSpPr>
        <xdr:cNvPr id="876" name="楕円 875"/>
        <xdr:cNvSpPr/>
      </xdr:nvSpPr>
      <xdr:spPr>
        <a:xfrm>
          <a:off x="221107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25861</xdr:rowOff>
    </xdr:from>
    <xdr:ext cx="534377" cy="259045"/>
    <xdr:sp macro="" textlink="">
      <xdr:nvSpPr>
        <xdr:cNvPr id="877" name="繰出金該当値テキスト"/>
        <xdr:cNvSpPr txBox="1"/>
      </xdr:nvSpPr>
      <xdr:spPr>
        <a:xfrm>
          <a:off x="22212300" y="127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119799</xdr:rowOff>
    </xdr:from>
    <xdr:to>
      <xdr:col>112</xdr:col>
      <xdr:colOff>38100</xdr:colOff>
      <xdr:row>71</xdr:row>
      <xdr:rowOff>49949</xdr:rowOff>
    </xdr:to>
    <xdr:sp macro="" textlink="">
      <xdr:nvSpPr>
        <xdr:cNvPr id="878" name="楕円 877"/>
        <xdr:cNvSpPr/>
      </xdr:nvSpPr>
      <xdr:spPr>
        <a:xfrm>
          <a:off x="21272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66476</xdr:rowOff>
    </xdr:from>
    <xdr:ext cx="534377" cy="259045"/>
    <xdr:sp macro="" textlink="">
      <xdr:nvSpPr>
        <xdr:cNvPr id="879" name="テキスト ボックス 878"/>
        <xdr:cNvSpPr txBox="1"/>
      </xdr:nvSpPr>
      <xdr:spPr>
        <a:xfrm>
          <a:off x="21056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125514</xdr:rowOff>
    </xdr:from>
    <xdr:to>
      <xdr:col>107</xdr:col>
      <xdr:colOff>101600</xdr:colOff>
      <xdr:row>71</xdr:row>
      <xdr:rowOff>55664</xdr:rowOff>
    </xdr:to>
    <xdr:sp macro="" textlink="">
      <xdr:nvSpPr>
        <xdr:cNvPr id="880" name="楕円 879"/>
        <xdr:cNvSpPr/>
      </xdr:nvSpPr>
      <xdr:spPr>
        <a:xfrm>
          <a:off x="20383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72191</xdr:rowOff>
    </xdr:from>
    <xdr:ext cx="534377" cy="259045"/>
    <xdr:sp macro="" textlink="">
      <xdr:nvSpPr>
        <xdr:cNvPr id="881" name="テキスト ボックス 880"/>
        <xdr:cNvSpPr txBox="1"/>
      </xdr:nvSpPr>
      <xdr:spPr>
        <a:xfrm>
          <a:off x="20167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27787</xdr:rowOff>
    </xdr:from>
    <xdr:to>
      <xdr:col>102</xdr:col>
      <xdr:colOff>165100</xdr:colOff>
      <xdr:row>70</xdr:row>
      <xdr:rowOff>129387</xdr:rowOff>
    </xdr:to>
    <xdr:sp macro="" textlink="">
      <xdr:nvSpPr>
        <xdr:cNvPr id="882" name="楕円 881"/>
        <xdr:cNvSpPr/>
      </xdr:nvSpPr>
      <xdr:spPr>
        <a:xfrm>
          <a:off x="19494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145914</xdr:rowOff>
    </xdr:from>
    <xdr:ext cx="534377" cy="259045"/>
    <xdr:sp macro="" textlink="">
      <xdr:nvSpPr>
        <xdr:cNvPr id="883" name="テキスト ボックス 882"/>
        <xdr:cNvSpPr txBox="1"/>
      </xdr:nvSpPr>
      <xdr:spPr>
        <a:xfrm>
          <a:off x="19278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137668</xdr:rowOff>
    </xdr:from>
    <xdr:to>
      <xdr:col>98</xdr:col>
      <xdr:colOff>38100</xdr:colOff>
      <xdr:row>71</xdr:row>
      <xdr:rowOff>67818</xdr:rowOff>
    </xdr:to>
    <xdr:sp macro="" textlink="">
      <xdr:nvSpPr>
        <xdr:cNvPr id="884" name="楕円 883"/>
        <xdr:cNvSpPr/>
      </xdr:nvSpPr>
      <xdr:spPr>
        <a:xfrm>
          <a:off x="186055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84345</xdr:rowOff>
    </xdr:from>
    <xdr:ext cx="534377" cy="259045"/>
    <xdr:sp macro="" textlink="">
      <xdr:nvSpPr>
        <xdr:cNvPr id="885" name="テキスト ボックス 884"/>
        <xdr:cNvSpPr txBox="1"/>
      </xdr:nvSpPr>
      <xdr:spPr>
        <a:xfrm>
          <a:off x="18389111" y="119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住民一人当たりのコストを比較すると、扶助費及び補助費等、公債費が特に高くなっている。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私立認可保育所・認定こども園給付費、障がい福祉サービス給付事業費など社会福祉費の増加により上昇傾向が続いている。類似団体平均を上回っているものの、全国平均や島根県平均を下回っており、引き続き、資格審査の適正化や各種手当の見直しを進め、数値の改善を図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補助費等は、下水道事業の法適化による影響で、繰出金が補助費等となったためではあるものの、引き続き補助金等の見直しを継続し適正化を図る。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公債費は、合併前後の積極的な社会資本整備の起債償還により類似団体平均の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倍近くとなっており、高水準の傾向が続いているが、引き続き市債の繰上償還や新規発行債の抑制を行うことにより、数値改善を図っていく。</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174,995
170,599
624.36
80,980,310
79,688,316
1,014,909
45,215,363
94,850,907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156845</xdr:rowOff>
    </xdr:from>
    <xdr:to>
      <xdr:col>24</xdr:col>
      <xdr:colOff>63500</xdr:colOff>
      <xdr:row>36</xdr:row>
      <xdr:rowOff>15875</xdr:rowOff>
    </xdr:to>
    <xdr:cxnSp macro="">
      <xdr:nvCxnSpPr>
        <xdr:cNvPr id="61" name="直線コネクタ 60"/>
        <xdr:cNvCxnSpPr/>
      </xdr:nvCxnSpPr>
      <xdr:spPr>
        <a:xfrm flipV="1">
          <a:off x="3797300" y="6157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469744" cy="259045"/>
    <xdr:sp macro="" textlink="">
      <xdr:nvSpPr>
        <xdr:cNvPr id="62" name="議会費平均値テキスト"/>
        <xdr:cNvSpPr txBox="1"/>
      </xdr:nvSpPr>
      <xdr:spPr>
        <a:xfrm>
          <a:off x="4686300" y="613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15875</xdr:rowOff>
    </xdr:from>
    <xdr:to>
      <xdr:col>19</xdr:col>
      <xdr:colOff>177800</xdr:colOff>
      <xdr:row>36</xdr:row>
      <xdr:rowOff>105410</xdr:rowOff>
    </xdr:to>
    <xdr:cxnSp macro="">
      <xdr:nvCxnSpPr>
        <xdr:cNvPr id="64" name="直線コネクタ 63"/>
        <xdr:cNvCxnSpPr/>
      </xdr:nvCxnSpPr>
      <xdr:spPr>
        <a:xfrm flipV="1">
          <a:off x="2908300" y="6188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105410</xdr:rowOff>
    </xdr:from>
    <xdr:to>
      <xdr:col>15</xdr:col>
      <xdr:colOff>50800</xdr:colOff>
      <xdr:row>37</xdr:row>
      <xdr:rowOff>88265</xdr:rowOff>
    </xdr:to>
    <xdr:cxnSp macro="">
      <xdr:nvCxnSpPr>
        <xdr:cNvPr id="67" name="直線コネクタ 66"/>
        <xdr:cNvCxnSpPr/>
      </xdr:nvCxnSpPr>
      <xdr:spPr>
        <a:xfrm flipV="1">
          <a:off x="2019300" y="62776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122555</xdr:rowOff>
    </xdr:from>
    <xdr:to>
      <xdr:col>10</xdr:col>
      <xdr:colOff>114300</xdr:colOff>
      <xdr:row>37</xdr:row>
      <xdr:rowOff>88265</xdr:rowOff>
    </xdr:to>
    <xdr:cxnSp macro="">
      <xdr:nvCxnSpPr>
        <xdr:cNvPr id="70" name="直線コネクタ 69"/>
        <xdr:cNvCxnSpPr/>
      </xdr:nvCxnSpPr>
      <xdr:spPr>
        <a:xfrm>
          <a:off x="1130300" y="612330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73" name="フローチャート: 判断 72"/>
        <xdr:cNvSpPr/>
      </xdr:nvSpPr>
      <xdr:spPr>
        <a:xfrm>
          <a:off x="1079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31767</xdr:rowOff>
    </xdr:from>
    <xdr:ext cx="469744" cy="259045"/>
    <xdr:sp macro="" textlink="">
      <xdr:nvSpPr>
        <xdr:cNvPr id="74" name="テキスト ボックス 73"/>
        <xdr:cNvSpPr txBox="1"/>
      </xdr:nvSpPr>
      <xdr:spPr>
        <a:xfrm>
          <a:off x="895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80" name="楕円 79"/>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128922</xdr:rowOff>
    </xdr:from>
    <xdr:ext cx="469744" cy="259045"/>
    <xdr:sp macro="" textlink="">
      <xdr:nvSpPr>
        <xdr:cNvPr id="81" name="議会費該当値テキスト"/>
        <xdr:cNvSpPr txBox="1"/>
      </xdr:nvSpPr>
      <xdr:spPr>
        <a:xfrm>
          <a:off x="4686300"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136525</xdr:rowOff>
    </xdr:from>
    <xdr:to>
      <xdr:col>20</xdr:col>
      <xdr:colOff>38100</xdr:colOff>
      <xdr:row>36</xdr:row>
      <xdr:rowOff>66675</xdr:rowOff>
    </xdr:to>
    <xdr:sp macro="" textlink="">
      <xdr:nvSpPr>
        <xdr:cNvPr id="82" name="楕円 81"/>
        <xdr:cNvSpPr/>
      </xdr:nvSpPr>
      <xdr:spPr>
        <a:xfrm>
          <a:off x="3746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57802</xdr:rowOff>
    </xdr:from>
    <xdr:ext cx="469744" cy="259045"/>
    <xdr:sp macro="" textlink="">
      <xdr:nvSpPr>
        <xdr:cNvPr id="83" name="テキスト ボックス 82"/>
        <xdr:cNvSpPr txBox="1"/>
      </xdr:nvSpPr>
      <xdr:spPr>
        <a:xfrm>
          <a:off x="3562428"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37465</xdr:rowOff>
    </xdr:from>
    <xdr:to>
      <xdr:col>10</xdr:col>
      <xdr:colOff>165100</xdr:colOff>
      <xdr:row>37</xdr:row>
      <xdr:rowOff>139065</xdr:rowOff>
    </xdr:to>
    <xdr:sp macro="" textlink="">
      <xdr:nvSpPr>
        <xdr:cNvPr id="86" name="楕円 85"/>
        <xdr:cNvSpPr/>
      </xdr:nvSpPr>
      <xdr:spPr>
        <a:xfrm>
          <a:off x="196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130192</xdr:rowOff>
    </xdr:from>
    <xdr:ext cx="469744" cy="259045"/>
    <xdr:sp macro="" textlink="">
      <xdr:nvSpPr>
        <xdr:cNvPr id="87" name="テキスト ボックス 86"/>
        <xdr:cNvSpPr txBox="1"/>
      </xdr:nvSpPr>
      <xdr:spPr>
        <a:xfrm>
          <a:off x="1784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88" name="楕円 87"/>
        <xdr:cNvSpPr/>
      </xdr:nvSpPr>
      <xdr:spPr>
        <a:xfrm>
          <a:off x="1079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164482</xdr:rowOff>
    </xdr:from>
    <xdr:ext cx="469744" cy="259045"/>
    <xdr:sp macro="" textlink="">
      <xdr:nvSpPr>
        <xdr:cNvPr id="89" name="テキスト ボックス 88"/>
        <xdr:cNvSpPr txBox="1"/>
      </xdr:nvSpPr>
      <xdr:spPr>
        <a:xfrm>
          <a:off x="895428" y="61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80584</xdr:rowOff>
    </xdr:from>
    <xdr:to>
      <xdr:col>24</xdr:col>
      <xdr:colOff>63500</xdr:colOff>
      <xdr:row>55</xdr:row>
      <xdr:rowOff>131356</xdr:rowOff>
    </xdr:to>
    <xdr:cxnSp macro="">
      <xdr:nvCxnSpPr>
        <xdr:cNvPr id="117" name="直線コネクタ 116"/>
        <xdr:cNvCxnSpPr/>
      </xdr:nvCxnSpPr>
      <xdr:spPr>
        <a:xfrm>
          <a:off x="3797300" y="9510334"/>
          <a:ext cx="8382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9604</xdr:rowOff>
    </xdr:from>
    <xdr:to>
      <xdr:col>19</xdr:col>
      <xdr:colOff>177800</xdr:colOff>
      <xdr:row>55</xdr:row>
      <xdr:rowOff>80584</xdr:rowOff>
    </xdr:to>
    <xdr:cxnSp macro="">
      <xdr:nvCxnSpPr>
        <xdr:cNvPr id="120" name="直線コネクタ 119"/>
        <xdr:cNvCxnSpPr/>
      </xdr:nvCxnSpPr>
      <xdr:spPr>
        <a:xfrm>
          <a:off x="2908300" y="9439354"/>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9604</xdr:rowOff>
    </xdr:from>
    <xdr:to>
      <xdr:col>15</xdr:col>
      <xdr:colOff>50800</xdr:colOff>
      <xdr:row>55</xdr:row>
      <xdr:rowOff>82618</xdr:rowOff>
    </xdr:to>
    <xdr:cxnSp macro="">
      <xdr:nvCxnSpPr>
        <xdr:cNvPr id="123" name="直線コネクタ 122"/>
        <xdr:cNvCxnSpPr/>
      </xdr:nvCxnSpPr>
      <xdr:spPr>
        <a:xfrm flipV="1">
          <a:off x="2019300" y="9439354"/>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5" name="テキスト ボックス 124"/>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82618</xdr:rowOff>
    </xdr:from>
    <xdr:to>
      <xdr:col>10</xdr:col>
      <xdr:colOff>114300</xdr:colOff>
      <xdr:row>55</xdr:row>
      <xdr:rowOff>84630</xdr:rowOff>
    </xdr:to>
    <xdr:cxnSp macro="">
      <xdr:nvCxnSpPr>
        <xdr:cNvPr id="126" name="直線コネクタ 125"/>
        <xdr:cNvCxnSpPr/>
      </xdr:nvCxnSpPr>
      <xdr:spPr>
        <a:xfrm flipV="1">
          <a:off x="1130300" y="951236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169191</xdr:rowOff>
    </xdr:from>
    <xdr:ext cx="534377" cy="259045"/>
    <xdr:sp macro="" textlink="">
      <xdr:nvSpPr>
        <xdr:cNvPr id="128" name="テキスト ボックス 127"/>
        <xdr:cNvSpPr txBox="1"/>
      </xdr:nvSpPr>
      <xdr:spPr>
        <a:xfrm>
          <a:off x="1752111" y="9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126717</xdr:rowOff>
    </xdr:from>
    <xdr:ext cx="534377" cy="259045"/>
    <xdr:sp macro="" textlink="">
      <xdr:nvSpPr>
        <xdr:cNvPr id="130" name="テキスト ボックス 129"/>
        <xdr:cNvSpPr txBox="1"/>
      </xdr:nvSpPr>
      <xdr:spPr>
        <a:xfrm>
          <a:off x="863111" y="955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80556</xdr:rowOff>
    </xdr:from>
    <xdr:to>
      <xdr:col>24</xdr:col>
      <xdr:colOff>114300</xdr:colOff>
      <xdr:row>56</xdr:row>
      <xdr:rowOff>10706</xdr:rowOff>
    </xdr:to>
    <xdr:sp macro="" textlink="">
      <xdr:nvSpPr>
        <xdr:cNvPr id="136" name="楕円 135"/>
        <xdr:cNvSpPr/>
      </xdr:nvSpPr>
      <xdr:spPr>
        <a:xfrm>
          <a:off x="4584700" y="95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58983</xdr:rowOff>
    </xdr:from>
    <xdr:ext cx="534377" cy="259045"/>
    <xdr:sp macro="" textlink="">
      <xdr:nvSpPr>
        <xdr:cNvPr id="137" name="総務費該当値テキスト"/>
        <xdr:cNvSpPr txBox="1"/>
      </xdr:nvSpPr>
      <xdr:spPr>
        <a:xfrm>
          <a:off x="4686300" y="94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29784</xdr:rowOff>
    </xdr:from>
    <xdr:to>
      <xdr:col>20</xdr:col>
      <xdr:colOff>38100</xdr:colOff>
      <xdr:row>55</xdr:row>
      <xdr:rowOff>131384</xdr:rowOff>
    </xdr:to>
    <xdr:sp macro="" textlink="">
      <xdr:nvSpPr>
        <xdr:cNvPr id="138" name="楕円 137"/>
        <xdr:cNvSpPr/>
      </xdr:nvSpPr>
      <xdr:spPr>
        <a:xfrm>
          <a:off x="3746500" y="94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147911</xdr:rowOff>
    </xdr:from>
    <xdr:ext cx="534377" cy="259045"/>
    <xdr:sp macro="" textlink="">
      <xdr:nvSpPr>
        <xdr:cNvPr id="139" name="テキスト ボックス 138"/>
        <xdr:cNvSpPr txBox="1"/>
      </xdr:nvSpPr>
      <xdr:spPr>
        <a:xfrm>
          <a:off x="3530111" y="92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130254</xdr:rowOff>
    </xdr:from>
    <xdr:to>
      <xdr:col>15</xdr:col>
      <xdr:colOff>101600</xdr:colOff>
      <xdr:row>55</xdr:row>
      <xdr:rowOff>60404</xdr:rowOff>
    </xdr:to>
    <xdr:sp macro="" textlink="">
      <xdr:nvSpPr>
        <xdr:cNvPr id="140" name="楕円 139"/>
        <xdr:cNvSpPr/>
      </xdr:nvSpPr>
      <xdr:spPr>
        <a:xfrm>
          <a:off x="2857500" y="93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76931</xdr:rowOff>
    </xdr:from>
    <xdr:ext cx="534377" cy="259045"/>
    <xdr:sp macro="" textlink="">
      <xdr:nvSpPr>
        <xdr:cNvPr id="141" name="テキスト ボックス 140"/>
        <xdr:cNvSpPr txBox="1"/>
      </xdr:nvSpPr>
      <xdr:spPr>
        <a:xfrm>
          <a:off x="2641111" y="91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31818</xdr:rowOff>
    </xdr:from>
    <xdr:to>
      <xdr:col>10</xdr:col>
      <xdr:colOff>165100</xdr:colOff>
      <xdr:row>55</xdr:row>
      <xdr:rowOff>133418</xdr:rowOff>
    </xdr:to>
    <xdr:sp macro="" textlink="">
      <xdr:nvSpPr>
        <xdr:cNvPr id="142" name="楕円 141"/>
        <xdr:cNvSpPr/>
      </xdr:nvSpPr>
      <xdr:spPr>
        <a:xfrm>
          <a:off x="1968500" y="94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149945</xdr:rowOff>
    </xdr:from>
    <xdr:ext cx="534377" cy="259045"/>
    <xdr:sp macro="" textlink="">
      <xdr:nvSpPr>
        <xdr:cNvPr id="143" name="テキスト ボックス 142"/>
        <xdr:cNvSpPr txBox="1"/>
      </xdr:nvSpPr>
      <xdr:spPr>
        <a:xfrm>
          <a:off x="1752111" y="92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33830</xdr:rowOff>
    </xdr:from>
    <xdr:to>
      <xdr:col>6</xdr:col>
      <xdr:colOff>38100</xdr:colOff>
      <xdr:row>55</xdr:row>
      <xdr:rowOff>135430</xdr:rowOff>
    </xdr:to>
    <xdr:sp macro="" textlink="">
      <xdr:nvSpPr>
        <xdr:cNvPr id="144" name="楕円 143"/>
        <xdr:cNvSpPr/>
      </xdr:nvSpPr>
      <xdr:spPr>
        <a:xfrm>
          <a:off x="1079500" y="94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151957</xdr:rowOff>
    </xdr:from>
    <xdr:ext cx="534377" cy="259045"/>
    <xdr:sp macro="" textlink="">
      <xdr:nvSpPr>
        <xdr:cNvPr id="145" name="テキスト ボックス 144"/>
        <xdr:cNvSpPr txBox="1"/>
      </xdr:nvSpPr>
      <xdr:spPr>
        <a:xfrm>
          <a:off x="863111" y="92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120246</xdr:rowOff>
    </xdr:from>
    <xdr:to>
      <xdr:col>24</xdr:col>
      <xdr:colOff>63500</xdr:colOff>
      <xdr:row>74</xdr:row>
      <xdr:rowOff>88722</xdr:rowOff>
    </xdr:to>
    <xdr:cxnSp macro="">
      <xdr:nvCxnSpPr>
        <xdr:cNvPr id="173" name="直線コネクタ 172"/>
        <xdr:cNvCxnSpPr/>
      </xdr:nvCxnSpPr>
      <xdr:spPr>
        <a:xfrm flipV="1">
          <a:off x="3797300" y="12636096"/>
          <a:ext cx="838200" cy="1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88722</xdr:rowOff>
    </xdr:from>
    <xdr:to>
      <xdr:col>19</xdr:col>
      <xdr:colOff>177800</xdr:colOff>
      <xdr:row>74</xdr:row>
      <xdr:rowOff>99809</xdr:rowOff>
    </xdr:to>
    <xdr:cxnSp macro="">
      <xdr:nvCxnSpPr>
        <xdr:cNvPr id="176" name="直線コネクタ 175"/>
        <xdr:cNvCxnSpPr/>
      </xdr:nvCxnSpPr>
      <xdr:spPr>
        <a:xfrm flipV="1">
          <a:off x="2908300" y="12776022"/>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99809</xdr:rowOff>
    </xdr:from>
    <xdr:to>
      <xdr:col>15</xdr:col>
      <xdr:colOff>50800</xdr:colOff>
      <xdr:row>74</xdr:row>
      <xdr:rowOff>148113</xdr:rowOff>
    </xdr:to>
    <xdr:cxnSp macro="">
      <xdr:nvCxnSpPr>
        <xdr:cNvPr id="179" name="直線コネクタ 178"/>
        <xdr:cNvCxnSpPr/>
      </xdr:nvCxnSpPr>
      <xdr:spPr>
        <a:xfrm flipV="1">
          <a:off x="2019300" y="12787109"/>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148113</xdr:rowOff>
    </xdr:from>
    <xdr:to>
      <xdr:col>10</xdr:col>
      <xdr:colOff>114300</xdr:colOff>
      <xdr:row>74</xdr:row>
      <xdr:rowOff>165691</xdr:rowOff>
    </xdr:to>
    <xdr:cxnSp macro="">
      <xdr:nvCxnSpPr>
        <xdr:cNvPr id="182" name="直線コネクタ 181"/>
        <xdr:cNvCxnSpPr/>
      </xdr:nvCxnSpPr>
      <xdr:spPr>
        <a:xfrm flipV="1">
          <a:off x="1130300" y="12835413"/>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4" name="テキスト ボックス 183"/>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35499</xdr:rowOff>
    </xdr:from>
    <xdr:to>
      <xdr:col>6</xdr:col>
      <xdr:colOff>38100</xdr:colOff>
      <xdr:row>73</xdr:row>
      <xdr:rowOff>137099</xdr:rowOff>
    </xdr:to>
    <xdr:sp macro="" textlink="">
      <xdr:nvSpPr>
        <xdr:cNvPr id="185" name="フローチャート: 判断 184"/>
        <xdr:cNvSpPr/>
      </xdr:nvSpPr>
      <xdr:spPr>
        <a:xfrm>
          <a:off x="1079500" y="1255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153626</xdr:rowOff>
    </xdr:from>
    <xdr:ext cx="599010" cy="259045"/>
    <xdr:sp macro="" textlink="">
      <xdr:nvSpPr>
        <xdr:cNvPr id="186" name="テキスト ボックス 185"/>
        <xdr:cNvSpPr txBox="1"/>
      </xdr:nvSpPr>
      <xdr:spPr>
        <a:xfrm>
          <a:off x="830795" y="1232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69446</xdr:rowOff>
    </xdr:from>
    <xdr:to>
      <xdr:col>24</xdr:col>
      <xdr:colOff>114300</xdr:colOff>
      <xdr:row>73</xdr:row>
      <xdr:rowOff>171046</xdr:rowOff>
    </xdr:to>
    <xdr:sp macro="" textlink="">
      <xdr:nvSpPr>
        <xdr:cNvPr id="192" name="楕円 191"/>
        <xdr:cNvSpPr/>
      </xdr:nvSpPr>
      <xdr:spPr>
        <a:xfrm>
          <a:off x="4584700" y="12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92323</xdr:rowOff>
    </xdr:from>
    <xdr:ext cx="599010" cy="259045"/>
    <xdr:sp macro="" textlink="">
      <xdr:nvSpPr>
        <xdr:cNvPr id="193" name="民生費該当値テキスト"/>
        <xdr:cNvSpPr txBox="1"/>
      </xdr:nvSpPr>
      <xdr:spPr>
        <a:xfrm>
          <a:off x="4686300" y="1243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37922</xdr:rowOff>
    </xdr:from>
    <xdr:to>
      <xdr:col>20</xdr:col>
      <xdr:colOff>38100</xdr:colOff>
      <xdr:row>74</xdr:row>
      <xdr:rowOff>139522</xdr:rowOff>
    </xdr:to>
    <xdr:sp macro="" textlink="">
      <xdr:nvSpPr>
        <xdr:cNvPr id="194" name="楕円 193"/>
        <xdr:cNvSpPr/>
      </xdr:nvSpPr>
      <xdr:spPr>
        <a:xfrm>
          <a:off x="3746500" y="127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156049</xdr:rowOff>
    </xdr:from>
    <xdr:ext cx="599010" cy="259045"/>
    <xdr:sp macro="" textlink="">
      <xdr:nvSpPr>
        <xdr:cNvPr id="195" name="テキスト ボックス 194"/>
        <xdr:cNvSpPr txBox="1"/>
      </xdr:nvSpPr>
      <xdr:spPr>
        <a:xfrm>
          <a:off x="3497795" y="1250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49009</xdr:rowOff>
    </xdr:from>
    <xdr:to>
      <xdr:col>15</xdr:col>
      <xdr:colOff>101600</xdr:colOff>
      <xdr:row>74</xdr:row>
      <xdr:rowOff>150609</xdr:rowOff>
    </xdr:to>
    <xdr:sp macro="" textlink="">
      <xdr:nvSpPr>
        <xdr:cNvPr id="196" name="楕円 195"/>
        <xdr:cNvSpPr/>
      </xdr:nvSpPr>
      <xdr:spPr>
        <a:xfrm>
          <a:off x="2857500" y="127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167136</xdr:rowOff>
    </xdr:from>
    <xdr:ext cx="599010" cy="259045"/>
    <xdr:sp macro="" textlink="">
      <xdr:nvSpPr>
        <xdr:cNvPr id="197" name="テキスト ボックス 196"/>
        <xdr:cNvSpPr txBox="1"/>
      </xdr:nvSpPr>
      <xdr:spPr>
        <a:xfrm>
          <a:off x="2608795" y="1251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97313</xdr:rowOff>
    </xdr:from>
    <xdr:to>
      <xdr:col>10</xdr:col>
      <xdr:colOff>165100</xdr:colOff>
      <xdr:row>75</xdr:row>
      <xdr:rowOff>27463</xdr:rowOff>
    </xdr:to>
    <xdr:sp macro="" textlink="">
      <xdr:nvSpPr>
        <xdr:cNvPr id="198" name="楕円 197"/>
        <xdr:cNvSpPr/>
      </xdr:nvSpPr>
      <xdr:spPr>
        <a:xfrm>
          <a:off x="1968500" y="127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43990</xdr:rowOff>
    </xdr:from>
    <xdr:ext cx="599010" cy="259045"/>
    <xdr:sp macro="" textlink="">
      <xdr:nvSpPr>
        <xdr:cNvPr id="199" name="テキスト ボックス 198"/>
        <xdr:cNvSpPr txBox="1"/>
      </xdr:nvSpPr>
      <xdr:spPr>
        <a:xfrm>
          <a:off x="1719795" y="125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114891</xdr:rowOff>
    </xdr:from>
    <xdr:to>
      <xdr:col>6</xdr:col>
      <xdr:colOff>38100</xdr:colOff>
      <xdr:row>75</xdr:row>
      <xdr:rowOff>45041</xdr:rowOff>
    </xdr:to>
    <xdr:sp macro="" textlink="">
      <xdr:nvSpPr>
        <xdr:cNvPr id="200" name="楕円 199"/>
        <xdr:cNvSpPr/>
      </xdr:nvSpPr>
      <xdr:spPr>
        <a:xfrm>
          <a:off x="1079500" y="128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36168</xdr:rowOff>
    </xdr:from>
    <xdr:ext cx="599010" cy="259045"/>
    <xdr:sp macro="" textlink="">
      <xdr:nvSpPr>
        <xdr:cNvPr id="201" name="テキスト ボックス 200"/>
        <xdr:cNvSpPr txBox="1"/>
      </xdr:nvSpPr>
      <xdr:spPr>
        <a:xfrm>
          <a:off x="830795" y="1289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161131</xdr:rowOff>
    </xdr:from>
    <xdr:to>
      <xdr:col>24</xdr:col>
      <xdr:colOff>63500</xdr:colOff>
      <xdr:row>93</xdr:row>
      <xdr:rowOff>78263</xdr:rowOff>
    </xdr:to>
    <xdr:cxnSp macro="">
      <xdr:nvCxnSpPr>
        <xdr:cNvPr id="227" name="直線コネクタ 226"/>
        <xdr:cNvCxnSpPr/>
      </xdr:nvCxnSpPr>
      <xdr:spPr>
        <a:xfrm flipV="1">
          <a:off x="3797300" y="15591631"/>
          <a:ext cx="838200" cy="4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4405</xdr:rowOff>
    </xdr:from>
    <xdr:ext cx="534377" cy="259045"/>
    <xdr:sp macro="" textlink="">
      <xdr:nvSpPr>
        <xdr:cNvPr id="228" name="衛生費平均値テキスト"/>
        <xdr:cNvSpPr txBox="1"/>
      </xdr:nvSpPr>
      <xdr:spPr>
        <a:xfrm>
          <a:off x="4686300" y="1612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121526</xdr:rowOff>
    </xdr:from>
    <xdr:to>
      <xdr:col>19</xdr:col>
      <xdr:colOff>177800</xdr:colOff>
      <xdr:row>93</xdr:row>
      <xdr:rowOff>78263</xdr:rowOff>
    </xdr:to>
    <xdr:cxnSp macro="">
      <xdr:nvCxnSpPr>
        <xdr:cNvPr id="230" name="直線コネクタ 229"/>
        <xdr:cNvCxnSpPr/>
      </xdr:nvCxnSpPr>
      <xdr:spPr>
        <a:xfrm>
          <a:off x="2908300" y="15894926"/>
          <a:ext cx="889000" cy="1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xdr:rowOff>
    </xdr:from>
    <xdr:ext cx="534377" cy="259045"/>
    <xdr:sp macro="" textlink="">
      <xdr:nvSpPr>
        <xdr:cNvPr id="232" name="テキスト ボックス 231"/>
        <xdr:cNvSpPr txBox="1"/>
      </xdr:nvSpPr>
      <xdr:spPr>
        <a:xfrm>
          <a:off x="3530111"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121526</xdr:rowOff>
    </xdr:from>
    <xdr:to>
      <xdr:col>15</xdr:col>
      <xdr:colOff>50800</xdr:colOff>
      <xdr:row>94</xdr:row>
      <xdr:rowOff>136613</xdr:rowOff>
    </xdr:to>
    <xdr:cxnSp macro="">
      <xdr:nvCxnSpPr>
        <xdr:cNvPr id="233" name="直線コネクタ 232"/>
        <xdr:cNvCxnSpPr/>
      </xdr:nvCxnSpPr>
      <xdr:spPr>
        <a:xfrm flipV="1">
          <a:off x="2019300" y="15894926"/>
          <a:ext cx="889000" cy="3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29551</xdr:rowOff>
    </xdr:from>
    <xdr:ext cx="534377" cy="259045"/>
    <xdr:sp macro="" textlink="">
      <xdr:nvSpPr>
        <xdr:cNvPr id="235" name="テキスト ボックス 234"/>
        <xdr:cNvSpPr txBox="1"/>
      </xdr:nvSpPr>
      <xdr:spPr>
        <a:xfrm>
          <a:off x="2641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136613</xdr:rowOff>
    </xdr:from>
    <xdr:to>
      <xdr:col>10</xdr:col>
      <xdr:colOff>114300</xdr:colOff>
      <xdr:row>94</xdr:row>
      <xdr:rowOff>166046</xdr:rowOff>
    </xdr:to>
    <xdr:cxnSp macro="">
      <xdr:nvCxnSpPr>
        <xdr:cNvPr id="236" name="直線コネクタ 235"/>
        <xdr:cNvCxnSpPr/>
      </xdr:nvCxnSpPr>
      <xdr:spPr>
        <a:xfrm flipV="1">
          <a:off x="1130300" y="16252913"/>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38" name="テキスト ボックス 237"/>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168511</xdr:rowOff>
    </xdr:from>
    <xdr:to>
      <xdr:col>6</xdr:col>
      <xdr:colOff>38100</xdr:colOff>
      <xdr:row>95</xdr:row>
      <xdr:rowOff>98661</xdr:rowOff>
    </xdr:to>
    <xdr:sp macro="" textlink="">
      <xdr:nvSpPr>
        <xdr:cNvPr id="239" name="フローチャート: 判断 238"/>
        <xdr:cNvSpPr/>
      </xdr:nvSpPr>
      <xdr:spPr>
        <a:xfrm>
          <a:off x="1079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89788</xdr:rowOff>
    </xdr:from>
    <xdr:ext cx="534377" cy="259045"/>
    <xdr:sp macro="" textlink="">
      <xdr:nvSpPr>
        <xdr:cNvPr id="240" name="テキスト ボックス 239"/>
        <xdr:cNvSpPr txBox="1"/>
      </xdr:nvSpPr>
      <xdr:spPr>
        <a:xfrm>
          <a:off x="863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110331</xdr:rowOff>
    </xdr:from>
    <xdr:to>
      <xdr:col>24</xdr:col>
      <xdr:colOff>114300</xdr:colOff>
      <xdr:row>91</xdr:row>
      <xdr:rowOff>40481</xdr:rowOff>
    </xdr:to>
    <xdr:sp macro="" textlink="">
      <xdr:nvSpPr>
        <xdr:cNvPr id="246" name="楕円 245"/>
        <xdr:cNvSpPr/>
      </xdr:nvSpPr>
      <xdr:spPr>
        <a:xfrm>
          <a:off x="4584700" y="155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63358</xdr:rowOff>
    </xdr:from>
    <xdr:ext cx="534377" cy="259045"/>
    <xdr:sp macro="" textlink="">
      <xdr:nvSpPr>
        <xdr:cNvPr id="247" name="衛生費該当値テキスト"/>
        <xdr:cNvSpPr txBox="1"/>
      </xdr:nvSpPr>
      <xdr:spPr>
        <a:xfrm>
          <a:off x="4686300" y="154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27463</xdr:rowOff>
    </xdr:from>
    <xdr:to>
      <xdr:col>20</xdr:col>
      <xdr:colOff>38100</xdr:colOff>
      <xdr:row>93</xdr:row>
      <xdr:rowOff>129063</xdr:rowOff>
    </xdr:to>
    <xdr:sp macro="" textlink="">
      <xdr:nvSpPr>
        <xdr:cNvPr id="248" name="楕円 247"/>
        <xdr:cNvSpPr/>
      </xdr:nvSpPr>
      <xdr:spPr>
        <a:xfrm>
          <a:off x="3746500" y="159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145590</xdr:rowOff>
    </xdr:from>
    <xdr:ext cx="534377" cy="259045"/>
    <xdr:sp macro="" textlink="">
      <xdr:nvSpPr>
        <xdr:cNvPr id="249" name="テキスト ボックス 248"/>
        <xdr:cNvSpPr txBox="1"/>
      </xdr:nvSpPr>
      <xdr:spPr>
        <a:xfrm>
          <a:off x="3530111" y="157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70726</xdr:rowOff>
    </xdr:from>
    <xdr:to>
      <xdr:col>15</xdr:col>
      <xdr:colOff>101600</xdr:colOff>
      <xdr:row>93</xdr:row>
      <xdr:rowOff>876</xdr:rowOff>
    </xdr:to>
    <xdr:sp macro="" textlink="">
      <xdr:nvSpPr>
        <xdr:cNvPr id="250" name="楕円 249"/>
        <xdr:cNvSpPr/>
      </xdr:nvSpPr>
      <xdr:spPr>
        <a:xfrm>
          <a:off x="2857500" y="15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17403</xdr:rowOff>
    </xdr:from>
    <xdr:ext cx="534377" cy="259045"/>
    <xdr:sp macro="" textlink="">
      <xdr:nvSpPr>
        <xdr:cNvPr id="251" name="テキスト ボックス 250"/>
        <xdr:cNvSpPr txBox="1"/>
      </xdr:nvSpPr>
      <xdr:spPr>
        <a:xfrm>
          <a:off x="2641111" y="15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85813</xdr:rowOff>
    </xdr:from>
    <xdr:to>
      <xdr:col>10</xdr:col>
      <xdr:colOff>165100</xdr:colOff>
      <xdr:row>95</xdr:row>
      <xdr:rowOff>15963</xdr:rowOff>
    </xdr:to>
    <xdr:sp macro="" textlink="">
      <xdr:nvSpPr>
        <xdr:cNvPr id="252" name="楕円 251"/>
        <xdr:cNvSpPr/>
      </xdr:nvSpPr>
      <xdr:spPr>
        <a:xfrm>
          <a:off x="1968500" y="162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7090</xdr:rowOff>
    </xdr:from>
    <xdr:ext cx="534377" cy="259045"/>
    <xdr:sp macro="" textlink="">
      <xdr:nvSpPr>
        <xdr:cNvPr id="253" name="テキスト ボックス 252"/>
        <xdr:cNvSpPr txBox="1"/>
      </xdr:nvSpPr>
      <xdr:spPr>
        <a:xfrm>
          <a:off x="1752111" y="16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115246</xdr:rowOff>
    </xdr:from>
    <xdr:to>
      <xdr:col>6</xdr:col>
      <xdr:colOff>38100</xdr:colOff>
      <xdr:row>95</xdr:row>
      <xdr:rowOff>45396</xdr:rowOff>
    </xdr:to>
    <xdr:sp macro="" textlink="">
      <xdr:nvSpPr>
        <xdr:cNvPr id="254" name="楕円 253"/>
        <xdr:cNvSpPr/>
      </xdr:nvSpPr>
      <xdr:spPr>
        <a:xfrm>
          <a:off x="1079500" y="162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61923</xdr:rowOff>
    </xdr:from>
    <xdr:ext cx="534377" cy="259045"/>
    <xdr:sp macro="" textlink="">
      <xdr:nvSpPr>
        <xdr:cNvPr id="255" name="テキスト ボックス 254"/>
        <xdr:cNvSpPr txBox="1"/>
      </xdr:nvSpPr>
      <xdr:spPr>
        <a:xfrm>
          <a:off x="863111" y="16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166315</xdr:rowOff>
    </xdr:from>
    <xdr:to>
      <xdr:col>55</xdr:col>
      <xdr:colOff>0</xdr:colOff>
      <xdr:row>39</xdr:row>
      <xdr:rowOff>11357</xdr:rowOff>
    </xdr:to>
    <xdr:cxnSp macro="">
      <xdr:nvCxnSpPr>
        <xdr:cNvPr id="286" name="直線コネクタ 285"/>
        <xdr:cNvCxnSpPr/>
      </xdr:nvCxnSpPr>
      <xdr:spPr>
        <a:xfrm>
          <a:off x="9639300" y="6681415"/>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166315</xdr:rowOff>
    </xdr:from>
    <xdr:to>
      <xdr:col>50</xdr:col>
      <xdr:colOff>114300</xdr:colOff>
      <xdr:row>39</xdr:row>
      <xdr:rowOff>5316</xdr:rowOff>
    </xdr:to>
    <xdr:cxnSp macro="">
      <xdr:nvCxnSpPr>
        <xdr:cNvPr id="289" name="直線コネクタ 288"/>
        <xdr:cNvCxnSpPr/>
      </xdr:nvCxnSpPr>
      <xdr:spPr>
        <a:xfrm flipV="1">
          <a:off x="8750300" y="6681415"/>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2377</xdr:rowOff>
    </xdr:from>
    <xdr:to>
      <xdr:col>45</xdr:col>
      <xdr:colOff>177800</xdr:colOff>
      <xdr:row>39</xdr:row>
      <xdr:rowOff>5316</xdr:rowOff>
    </xdr:to>
    <xdr:cxnSp macro="">
      <xdr:nvCxnSpPr>
        <xdr:cNvPr id="292" name="直線コネクタ 291"/>
        <xdr:cNvCxnSpPr/>
      </xdr:nvCxnSpPr>
      <xdr:spPr>
        <a:xfrm>
          <a:off x="7861300" y="66889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744</xdr:rowOff>
    </xdr:from>
    <xdr:to>
      <xdr:col>41</xdr:col>
      <xdr:colOff>50800</xdr:colOff>
      <xdr:row>39</xdr:row>
      <xdr:rowOff>2377</xdr:rowOff>
    </xdr:to>
    <xdr:cxnSp macro="">
      <xdr:nvCxnSpPr>
        <xdr:cNvPr id="295" name="直線コネクタ 294"/>
        <xdr:cNvCxnSpPr/>
      </xdr:nvCxnSpPr>
      <xdr:spPr>
        <a:xfrm>
          <a:off x="6972300" y="66872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63101</xdr:rowOff>
    </xdr:from>
    <xdr:to>
      <xdr:col>36</xdr:col>
      <xdr:colOff>165100</xdr:colOff>
      <xdr:row>38</xdr:row>
      <xdr:rowOff>164701</xdr:rowOff>
    </xdr:to>
    <xdr:sp macro="" textlink="">
      <xdr:nvSpPr>
        <xdr:cNvPr id="298" name="フローチャート: 判断 297"/>
        <xdr:cNvSpPr/>
      </xdr:nvSpPr>
      <xdr:spPr>
        <a:xfrm>
          <a:off x="6921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9778</xdr:rowOff>
    </xdr:from>
    <xdr:ext cx="378565" cy="259045"/>
    <xdr:sp macro="" textlink="">
      <xdr:nvSpPr>
        <xdr:cNvPr id="299" name="テキスト ボックス 298"/>
        <xdr:cNvSpPr txBox="1"/>
      </xdr:nvSpPr>
      <xdr:spPr>
        <a:xfrm>
          <a:off x="6783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132007</xdr:rowOff>
    </xdr:from>
    <xdr:to>
      <xdr:col>55</xdr:col>
      <xdr:colOff>50800</xdr:colOff>
      <xdr:row>39</xdr:row>
      <xdr:rowOff>62157</xdr:rowOff>
    </xdr:to>
    <xdr:sp macro="" textlink="">
      <xdr:nvSpPr>
        <xdr:cNvPr id="305" name="楕円 304"/>
        <xdr:cNvSpPr/>
      </xdr:nvSpPr>
      <xdr:spPr>
        <a:xfrm>
          <a:off x="10426700" y="66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46934</xdr:rowOff>
    </xdr:from>
    <xdr:ext cx="378565" cy="259045"/>
    <xdr:sp macro="" textlink="">
      <xdr:nvSpPr>
        <xdr:cNvPr id="306" name="労働費該当値テキスト"/>
        <xdr:cNvSpPr txBox="1"/>
      </xdr:nvSpPr>
      <xdr:spPr>
        <a:xfrm>
          <a:off x="10528300" y="6562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115515</xdr:rowOff>
    </xdr:from>
    <xdr:to>
      <xdr:col>50</xdr:col>
      <xdr:colOff>165100</xdr:colOff>
      <xdr:row>39</xdr:row>
      <xdr:rowOff>45665</xdr:rowOff>
    </xdr:to>
    <xdr:sp macro="" textlink="">
      <xdr:nvSpPr>
        <xdr:cNvPr id="307" name="楕円 306"/>
        <xdr:cNvSpPr/>
      </xdr:nvSpPr>
      <xdr:spPr>
        <a:xfrm>
          <a:off x="9588500" y="66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36792</xdr:rowOff>
    </xdr:from>
    <xdr:ext cx="378565" cy="259045"/>
    <xdr:sp macro="" textlink="">
      <xdr:nvSpPr>
        <xdr:cNvPr id="308" name="テキスト ボックス 307"/>
        <xdr:cNvSpPr txBox="1"/>
      </xdr:nvSpPr>
      <xdr:spPr>
        <a:xfrm>
          <a:off x="9450017" y="672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125966</xdr:rowOff>
    </xdr:from>
    <xdr:to>
      <xdr:col>46</xdr:col>
      <xdr:colOff>38100</xdr:colOff>
      <xdr:row>39</xdr:row>
      <xdr:rowOff>56116</xdr:rowOff>
    </xdr:to>
    <xdr:sp macro="" textlink="">
      <xdr:nvSpPr>
        <xdr:cNvPr id="309" name="楕円 308"/>
        <xdr:cNvSpPr/>
      </xdr:nvSpPr>
      <xdr:spPr>
        <a:xfrm>
          <a:off x="8699500" y="66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47243</xdr:rowOff>
    </xdr:from>
    <xdr:ext cx="378565" cy="259045"/>
    <xdr:sp macro="" textlink="">
      <xdr:nvSpPr>
        <xdr:cNvPr id="310" name="テキスト ボックス 309"/>
        <xdr:cNvSpPr txBox="1"/>
      </xdr:nvSpPr>
      <xdr:spPr>
        <a:xfrm>
          <a:off x="8561017" y="6733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123027</xdr:rowOff>
    </xdr:from>
    <xdr:to>
      <xdr:col>41</xdr:col>
      <xdr:colOff>101600</xdr:colOff>
      <xdr:row>39</xdr:row>
      <xdr:rowOff>53177</xdr:rowOff>
    </xdr:to>
    <xdr:sp macro="" textlink="">
      <xdr:nvSpPr>
        <xdr:cNvPr id="311" name="楕円 310"/>
        <xdr:cNvSpPr/>
      </xdr:nvSpPr>
      <xdr:spPr>
        <a:xfrm>
          <a:off x="7810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44304</xdr:rowOff>
    </xdr:from>
    <xdr:ext cx="378565" cy="259045"/>
    <xdr:sp macro="" textlink="">
      <xdr:nvSpPr>
        <xdr:cNvPr id="312" name="テキスト ボックス 311"/>
        <xdr:cNvSpPr txBox="1"/>
      </xdr:nvSpPr>
      <xdr:spPr>
        <a:xfrm>
          <a:off x="7672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121394</xdr:rowOff>
    </xdr:from>
    <xdr:to>
      <xdr:col>36</xdr:col>
      <xdr:colOff>165100</xdr:colOff>
      <xdr:row>39</xdr:row>
      <xdr:rowOff>51544</xdr:rowOff>
    </xdr:to>
    <xdr:sp macro="" textlink="">
      <xdr:nvSpPr>
        <xdr:cNvPr id="313" name="楕円 312"/>
        <xdr:cNvSpPr/>
      </xdr:nvSpPr>
      <xdr:spPr>
        <a:xfrm>
          <a:off x="6921500" y="66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42671</xdr:rowOff>
    </xdr:from>
    <xdr:ext cx="378565" cy="259045"/>
    <xdr:sp macro="" textlink="">
      <xdr:nvSpPr>
        <xdr:cNvPr id="314" name="テキスト ボックス 313"/>
        <xdr:cNvSpPr txBox="1"/>
      </xdr:nvSpPr>
      <xdr:spPr>
        <a:xfrm>
          <a:off x="6783017" y="672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164480</xdr:rowOff>
    </xdr:from>
    <xdr:to>
      <xdr:col>55</xdr:col>
      <xdr:colOff>0</xdr:colOff>
      <xdr:row>52</xdr:row>
      <xdr:rowOff>96815</xdr:rowOff>
    </xdr:to>
    <xdr:cxnSp macro="">
      <xdr:nvCxnSpPr>
        <xdr:cNvPr id="341" name="直線コネクタ 340"/>
        <xdr:cNvCxnSpPr/>
      </xdr:nvCxnSpPr>
      <xdr:spPr>
        <a:xfrm>
          <a:off x="9639300" y="8908430"/>
          <a:ext cx="8382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2"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66136</xdr:rowOff>
    </xdr:from>
    <xdr:to>
      <xdr:col>50</xdr:col>
      <xdr:colOff>114300</xdr:colOff>
      <xdr:row>51</xdr:row>
      <xdr:rowOff>164480</xdr:rowOff>
    </xdr:to>
    <xdr:cxnSp macro="">
      <xdr:nvCxnSpPr>
        <xdr:cNvPr id="344" name="直線コネクタ 343"/>
        <xdr:cNvCxnSpPr/>
      </xdr:nvCxnSpPr>
      <xdr:spPr>
        <a:xfrm>
          <a:off x="8750300" y="8638636"/>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46" name="テキスト ボックス 345"/>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66136</xdr:rowOff>
    </xdr:from>
    <xdr:to>
      <xdr:col>45</xdr:col>
      <xdr:colOff>177800</xdr:colOff>
      <xdr:row>52</xdr:row>
      <xdr:rowOff>122784</xdr:rowOff>
    </xdr:to>
    <xdr:cxnSp macro="">
      <xdr:nvCxnSpPr>
        <xdr:cNvPr id="347" name="直線コネクタ 346"/>
        <xdr:cNvCxnSpPr/>
      </xdr:nvCxnSpPr>
      <xdr:spPr>
        <a:xfrm flipV="1">
          <a:off x="7861300" y="8638636"/>
          <a:ext cx="8890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49" name="テキスト ボックス 348"/>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19045</xdr:rowOff>
    </xdr:from>
    <xdr:to>
      <xdr:col>41</xdr:col>
      <xdr:colOff>50800</xdr:colOff>
      <xdr:row>52</xdr:row>
      <xdr:rowOff>122784</xdr:rowOff>
    </xdr:to>
    <xdr:cxnSp macro="">
      <xdr:nvCxnSpPr>
        <xdr:cNvPr id="350" name="直線コネクタ 349"/>
        <xdr:cNvCxnSpPr/>
      </xdr:nvCxnSpPr>
      <xdr:spPr>
        <a:xfrm>
          <a:off x="6972300" y="8934445"/>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2" name="テキスト ボックス 351"/>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153136</xdr:rowOff>
    </xdr:from>
    <xdr:to>
      <xdr:col>36</xdr:col>
      <xdr:colOff>165100</xdr:colOff>
      <xdr:row>57</xdr:row>
      <xdr:rowOff>83286</xdr:rowOff>
    </xdr:to>
    <xdr:sp macro="" textlink="">
      <xdr:nvSpPr>
        <xdr:cNvPr id="353" name="フローチャート: 判断 352"/>
        <xdr:cNvSpPr/>
      </xdr:nvSpPr>
      <xdr:spPr>
        <a:xfrm>
          <a:off x="6921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74413</xdr:rowOff>
    </xdr:from>
    <xdr:ext cx="469744" cy="259045"/>
    <xdr:sp macro="" textlink="">
      <xdr:nvSpPr>
        <xdr:cNvPr id="354" name="テキスト ボックス 353"/>
        <xdr:cNvSpPr txBox="1"/>
      </xdr:nvSpPr>
      <xdr:spPr>
        <a:xfrm>
          <a:off x="6737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46015</xdr:rowOff>
    </xdr:from>
    <xdr:to>
      <xdr:col>55</xdr:col>
      <xdr:colOff>50800</xdr:colOff>
      <xdr:row>52</xdr:row>
      <xdr:rowOff>147615</xdr:rowOff>
    </xdr:to>
    <xdr:sp macro="" textlink="">
      <xdr:nvSpPr>
        <xdr:cNvPr id="360" name="楕円 359"/>
        <xdr:cNvSpPr/>
      </xdr:nvSpPr>
      <xdr:spPr>
        <a:xfrm>
          <a:off x="104267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170492</xdr:rowOff>
    </xdr:from>
    <xdr:ext cx="534377" cy="259045"/>
    <xdr:sp macro="" textlink="">
      <xdr:nvSpPr>
        <xdr:cNvPr id="361" name="農林水産業費該当値テキスト"/>
        <xdr:cNvSpPr txBox="1"/>
      </xdr:nvSpPr>
      <xdr:spPr>
        <a:xfrm>
          <a:off x="10528300" y="89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113680</xdr:rowOff>
    </xdr:from>
    <xdr:to>
      <xdr:col>50</xdr:col>
      <xdr:colOff>165100</xdr:colOff>
      <xdr:row>52</xdr:row>
      <xdr:rowOff>43830</xdr:rowOff>
    </xdr:to>
    <xdr:sp macro="" textlink="">
      <xdr:nvSpPr>
        <xdr:cNvPr id="362" name="楕円 361"/>
        <xdr:cNvSpPr/>
      </xdr:nvSpPr>
      <xdr:spPr>
        <a:xfrm>
          <a:off x="9588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60357</xdr:rowOff>
    </xdr:from>
    <xdr:ext cx="534377" cy="259045"/>
    <xdr:sp macro="" textlink="">
      <xdr:nvSpPr>
        <xdr:cNvPr id="363" name="テキスト ボックス 362"/>
        <xdr:cNvSpPr txBox="1"/>
      </xdr:nvSpPr>
      <xdr:spPr>
        <a:xfrm>
          <a:off x="9372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15336</xdr:rowOff>
    </xdr:from>
    <xdr:to>
      <xdr:col>46</xdr:col>
      <xdr:colOff>38100</xdr:colOff>
      <xdr:row>50</xdr:row>
      <xdr:rowOff>116936</xdr:rowOff>
    </xdr:to>
    <xdr:sp macro="" textlink="">
      <xdr:nvSpPr>
        <xdr:cNvPr id="364" name="楕円 363"/>
        <xdr:cNvSpPr/>
      </xdr:nvSpPr>
      <xdr:spPr>
        <a:xfrm>
          <a:off x="8699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133463</xdr:rowOff>
    </xdr:from>
    <xdr:ext cx="534377" cy="259045"/>
    <xdr:sp macro="" textlink="">
      <xdr:nvSpPr>
        <xdr:cNvPr id="365" name="テキスト ボックス 364"/>
        <xdr:cNvSpPr txBox="1"/>
      </xdr:nvSpPr>
      <xdr:spPr>
        <a:xfrm>
          <a:off x="8483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71984</xdr:rowOff>
    </xdr:from>
    <xdr:to>
      <xdr:col>41</xdr:col>
      <xdr:colOff>101600</xdr:colOff>
      <xdr:row>53</xdr:row>
      <xdr:rowOff>2134</xdr:rowOff>
    </xdr:to>
    <xdr:sp macro="" textlink="">
      <xdr:nvSpPr>
        <xdr:cNvPr id="366" name="楕円 365"/>
        <xdr:cNvSpPr/>
      </xdr:nvSpPr>
      <xdr:spPr>
        <a:xfrm>
          <a:off x="7810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18661</xdr:rowOff>
    </xdr:from>
    <xdr:ext cx="534377" cy="259045"/>
    <xdr:sp macro="" textlink="">
      <xdr:nvSpPr>
        <xdr:cNvPr id="367" name="テキスト ボックス 366"/>
        <xdr:cNvSpPr txBox="1"/>
      </xdr:nvSpPr>
      <xdr:spPr>
        <a:xfrm>
          <a:off x="7594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139695</xdr:rowOff>
    </xdr:from>
    <xdr:to>
      <xdr:col>36</xdr:col>
      <xdr:colOff>165100</xdr:colOff>
      <xdr:row>52</xdr:row>
      <xdr:rowOff>69845</xdr:rowOff>
    </xdr:to>
    <xdr:sp macro="" textlink="">
      <xdr:nvSpPr>
        <xdr:cNvPr id="368" name="楕円 367"/>
        <xdr:cNvSpPr/>
      </xdr:nvSpPr>
      <xdr:spPr>
        <a:xfrm>
          <a:off x="6921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86372</xdr:rowOff>
    </xdr:from>
    <xdr:ext cx="534377" cy="259045"/>
    <xdr:sp macro="" textlink="">
      <xdr:nvSpPr>
        <xdr:cNvPr id="369" name="テキスト ボックス 368"/>
        <xdr:cNvSpPr txBox="1"/>
      </xdr:nvSpPr>
      <xdr:spPr>
        <a:xfrm>
          <a:off x="6705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77840</xdr:rowOff>
    </xdr:from>
    <xdr:to>
      <xdr:col>55</xdr:col>
      <xdr:colOff>0</xdr:colOff>
      <xdr:row>76</xdr:row>
      <xdr:rowOff>124749</xdr:rowOff>
    </xdr:to>
    <xdr:cxnSp macro="">
      <xdr:nvCxnSpPr>
        <xdr:cNvPr id="396" name="直線コネクタ 395"/>
        <xdr:cNvCxnSpPr/>
      </xdr:nvCxnSpPr>
      <xdr:spPr>
        <a:xfrm flipV="1">
          <a:off x="9639300" y="13108040"/>
          <a:ext cx="8382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7"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124749</xdr:rowOff>
    </xdr:from>
    <xdr:to>
      <xdr:col>50</xdr:col>
      <xdr:colOff>114300</xdr:colOff>
      <xdr:row>76</xdr:row>
      <xdr:rowOff>142717</xdr:rowOff>
    </xdr:to>
    <xdr:cxnSp macro="">
      <xdr:nvCxnSpPr>
        <xdr:cNvPr id="399" name="直線コネクタ 398"/>
        <xdr:cNvCxnSpPr/>
      </xdr:nvCxnSpPr>
      <xdr:spPr>
        <a:xfrm flipV="1">
          <a:off x="8750300" y="13154949"/>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1" name="テキスト ボックス 400"/>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126533</xdr:rowOff>
    </xdr:from>
    <xdr:to>
      <xdr:col>45</xdr:col>
      <xdr:colOff>177800</xdr:colOff>
      <xdr:row>76</xdr:row>
      <xdr:rowOff>142717</xdr:rowOff>
    </xdr:to>
    <xdr:cxnSp macro="">
      <xdr:nvCxnSpPr>
        <xdr:cNvPr id="402" name="直線コネクタ 401"/>
        <xdr:cNvCxnSpPr/>
      </xdr:nvCxnSpPr>
      <xdr:spPr>
        <a:xfrm>
          <a:off x="7861300" y="13156733"/>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4" name="テキスト ボックス 403"/>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105821</xdr:rowOff>
    </xdr:from>
    <xdr:to>
      <xdr:col>41</xdr:col>
      <xdr:colOff>50800</xdr:colOff>
      <xdr:row>76</xdr:row>
      <xdr:rowOff>126533</xdr:rowOff>
    </xdr:to>
    <xdr:cxnSp macro="">
      <xdr:nvCxnSpPr>
        <xdr:cNvPr id="405" name="直線コネクタ 404"/>
        <xdr:cNvCxnSpPr/>
      </xdr:nvCxnSpPr>
      <xdr:spPr>
        <a:xfrm>
          <a:off x="6972300" y="12793121"/>
          <a:ext cx="889000" cy="3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7" name="テキスト ボックス 406"/>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151947</xdr:rowOff>
    </xdr:from>
    <xdr:to>
      <xdr:col>36</xdr:col>
      <xdr:colOff>165100</xdr:colOff>
      <xdr:row>76</xdr:row>
      <xdr:rowOff>82097</xdr:rowOff>
    </xdr:to>
    <xdr:sp macro="" textlink="">
      <xdr:nvSpPr>
        <xdr:cNvPr id="408" name="フローチャート: 判断 407"/>
        <xdr:cNvSpPr/>
      </xdr:nvSpPr>
      <xdr:spPr>
        <a:xfrm>
          <a:off x="6921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73224</xdr:rowOff>
    </xdr:from>
    <xdr:ext cx="469744" cy="259045"/>
    <xdr:sp macro="" textlink="">
      <xdr:nvSpPr>
        <xdr:cNvPr id="409" name="テキスト ボックス 408"/>
        <xdr:cNvSpPr txBox="1"/>
      </xdr:nvSpPr>
      <xdr:spPr>
        <a:xfrm>
          <a:off x="6737428" y="1310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27040</xdr:rowOff>
    </xdr:from>
    <xdr:to>
      <xdr:col>55</xdr:col>
      <xdr:colOff>50800</xdr:colOff>
      <xdr:row>76</xdr:row>
      <xdr:rowOff>128640</xdr:rowOff>
    </xdr:to>
    <xdr:sp macro="" textlink="">
      <xdr:nvSpPr>
        <xdr:cNvPr id="415" name="楕円 414"/>
        <xdr:cNvSpPr/>
      </xdr:nvSpPr>
      <xdr:spPr>
        <a:xfrm>
          <a:off x="10426700" y="130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5467</xdr:rowOff>
    </xdr:from>
    <xdr:ext cx="469744" cy="259045"/>
    <xdr:sp macro="" textlink="">
      <xdr:nvSpPr>
        <xdr:cNvPr id="416" name="商工費該当値テキスト"/>
        <xdr:cNvSpPr txBox="1"/>
      </xdr:nvSpPr>
      <xdr:spPr>
        <a:xfrm>
          <a:off x="10528300" y="130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73949</xdr:rowOff>
    </xdr:from>
    <xdr:to>
      <xdr:col>50</xdr:col>
      <xdr:colOff>165100</xdr:colOff>
      <xdr:row>77</xdr:row>
      <xdr:rowOff>4099</xdr:rowOff>
    </xdr:to>
    <xdr:sp macro="" textlink="">
      <xdr:nvSpPr>
        <xdr:cNvPr id="417" name="楕円 416"/>
        <xdr:cNvSpPr/>
      </xdr:nvSpPr>
      <xdr:spPr>
        <a:xfrm>
          <a:off x="9588500" y="131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166676</xdr:rowOff>
    </xdr:from>
    <xdr:ext cx="469744" cy="259045"/>
    <xdr:sp macro="" textlink="">
      <xdr:nvSpPr>
        <xdr:cNvPr id="418" name="テキスト ボックス 417"/>
        <xdr:cNvSpPr txBox="1"/>
      </xdr:nvSpPr>
      <xdr:spPr>
        <a:xfrm>
          <a:off x="9404428" y="131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91917</xdr:rowOff>
    </xdr:from>
    <xdr:to>
      <xdr:col>46</xdr:col>
      <xdr:colOff>38100</xdr:colOff>
      <xdr:row>77</xdr:row>
      <xdr:rowOff>22067</xdr:rowOff>
    </xdr:to>
    <xdr:sp macro="" textlink="">
      <xdr:nvSpPr>
        <xdr:cNvPr id="419" name="楕円 418"/>
        <xdr:cNvSpPr/>
      </xdr:nvSpPr>
      <xdr:spPr>
        <a:xfrm>
          <a:off x="8699500" y="131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13194</xdr:rowOff>
    </xdr:from>
    <xdr:ext cx="469744" cy="259045"/>
    <xdr:sp macro="" textlink="">
      <xdr:nvSpPr>
        <xdr:cNvPr id="420" name="テキスト ボックス 419"/>
        <xdr:cNvSpPr txBox="1"/>
      </xdr:nvSpPr>
      <xdr:spPr>
        <a:xfrm>
          <a:off x="8515428" y="132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75733</xdr:rowOff>
    </xdr:from>
    <xdr:to>
      <xdr:col>41</xdr:col>
      <xdr:colOff>101600</xdr:colOff>
      <xdr:row>77</xdr:row>
      <xdr:rowOff>5883</xdr:rowOff>
    </xdr:to>
    <xdr:sp macro="" textlink="">
      <xdr:nvSpPr>
        <xdr:cNvPr id="421" name="楕円 420"/>
        <xdr:cNvSpPr/>
      </xdr:nvSpPr>
      <xdr:spPr>
        <a:xfrm>
          <a:off x="7810500" y="131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168460</xdr:rowOff>
    </xdr:from>
    <xdr:ext cx="469744" cy="259045"/>
    <xdr:sp macro="" textlink="">
      <xdr:nvSpPr>
        <xdr:cNvPr id="422" name="テキスト ボックス 421"/>
        <xdr:cNvSpPr txBox="1"/>
      </xdr:nvSpPr>
      <xdr:spPr>
        <a:xfrm>
          <a:off x="7626428" y="131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55021</xdr:rowOff>
    </xdr:from>
    <xdr:to>
      <xdr:col>36</xdr:col>
      <xdr:colOff>165100</xdr:colOff>
      <xdr:row>74</xdr:row>
      <xdr:rowOff>156621</xdr:rowOff>
    </xdr:to>
    <xdr:sp macro="" textlink="">
      <xdr:nvSpPr>
        <xdr:cNvPr id="423" name="楕円 422"/>
        <xdr:cNvSpPr/>
      </xdr:nvSpPr>
      <xdr:spPr>
        <a:xfrm>
          <a:off x="6921500" y="127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1698</xdr:rowOff>
    </xdr:from>
    <xdr:ext cx="534377" cy="259045"/>
    <xdr:sp macro="" textlink="">
      <xdr:nvSpPr>
        <xdr:cNvPr id="424" name="テキスト ボックス 423"/>
        <xdr:cNvSpPr txBox="1"/>
      </xdr:nvSpPr>
      <xdr:spPr>
        <a:xfrm>
          <a:off x="6705111" y="125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85816</xdr:rowOff>
    </xdr:from>
    <xdr:to>
      <xdr:col>55</xdr:col>
      <xdr:colOff>0</xdr:colOff>
      <xdr:row>95</xdr:row>
      <xdr:rowOff>8648</xdr:rowOff>
    </xdr:to>
    <xdr:cxnSp macro="">
      <xdr:nvCxnSpPr>
        <xdr:cNvPr id="456" name="直線コネクタ 455"/>
        <xdr:cNvCxnSpPr/>
      </xdr:nvCxnSpPr>
      <xdr:spPr>
        <a:xfrm flipV="1">
          <a:off x="9639300" y="16202116"/>
          <a:ext cx="838200" cy="9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57" name="土木費平均値テキスト"/>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8648</xdr:rowOff>
    </xdr:from>
    <xdr:to>
      <xdr:col>50</xdr:col>
      <xdr:colOff>114300</xdr:colOff>
      <xdr:row>95</xdr:row>
      <xdr:rowOff>61258</xdr:rowOff>
    </xdr:to>
    <xdr:cxnSp macro="">
      <xdr:nvCxnSpPr>
        <xdr:cNvPr id="459" name="直線コネクタ 458"/>
        <xdr:cNvCxnSpPr/>
      </xdr:nvCxnSpPr>
      <xdr:spPr>
        <a:xfrm flipV="1">
          <a:off x="8750300" y="16296398"/>
          <a:ext cx="8890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61258</xdr:rowOff>
    </xdr:from>
    <xdr:to>
      <xdr:col>45</xdr:col>
      <xdr:colOff>177800</xdr:colOff>
      <xdr:row>96</xdr:row>
      <xdr:rowOff>15112</xdr:rowOff>
    </xdr:to>
    <xdr:cxnSp macro="">
      <xdr:nvCxnSpPr>
        <xdr:cNvPr id="462" name="直線コネクタ 461"/>
        <xdr:cNvCxnSpPr/>
      </xdr:nvCxnSpPr>
      <xdr:spPr>
        <a:xfrm flipV="1">
          <a:off x="7861300" y="16349008"/>
          <a:ext cx="889000" cy="1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134443</xdr:rowOff>
    </xdr:from>
    <xdr:to>
      <xdr:col>41</xdr:col>
      <xdr:colOff>50800</xdr:colOff>
      <xdr:row>96</xdr:row>
      <xdr:rowOff>15112</xdr:rowOff>
    </xdr:to>
    <xdr:cxnSp macro="">
      <xdr:nvCxnSpPr>
        <xdr:cNvPr id="465" name="直線コネクタ 464"/>
        <xdr:cNvCxnSpPr/>
      </xdr:nvCxnSpPr>
      <xdr:spPr>
        <a:xfrm>
          <a:off x="6972300" y="16422193"/>
          <a:ext cx="889000" cy="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7" name="テキスト ボックス 466"/>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147455</xdr:rowOff>
    </xdr:from>
    <xdr:to>
      <xdr:col>36</xdr:col>
      <xdr:colOff>165100</xdr:colOff>
      <xdr:row>96</xdr:row>
      <xdr:rowOff>77605</xdr:rowOff>
    </xdr:to>
    <xdr:sp macro="" textlink="">
      <xdr:nvSpPr>
        <xdr:cNvPr id="468" name="フローチャート: 判断 467"/>
        <xdr:cNvSpPr/>
      </xdr:nvSpPr>
      <xdr:spPr>
        <a:xfrm>
          <a:off x="6921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68732</xdr:rowOff>
    </xdr:from>
    <xdr:ext cx="534377" cy="259045"/>
    <xdr:sp macro="" textlink="">
      <xdr:nvSpPr>
        <xdr:cNvPr id="469" name="テキスト ボックス 468"/>
        <xdr:cNvSpPr txBox="1"/>
      </xdr:nvSpPr>
      <xdr:spPr>
        <a:xfrm>
          <a:off x="6705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35016</xdr:rowOff>
    </xdr:from>
    <xdr:to>
      <xdr:col>55</xdr:col>
      <xdr:colOff>50800</xdr:colOff>
      <xdr:row>94</xdr:row>
      <xdr:rowOff>136616</xdr:rowOff>
    </xdr:to>
    <xdr:sp macro="" textlink="">
      <xdr:nvSpPr>
        <xdr:cNvPr id="475" name="楕円 474"/>
        <xdr:cNvSpPr/>
      </xdr:nvSpPr>
      <xdr:spPr>
        <a:xfrm>
          <a:off x="10426700" y="161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57893</xdr:rowOff>
    </xdr:from>
    <xdr:ext cx="534377" cy="259045"/>
    <xdr:sp macro="" textlink="">
      <xdr:nvSpPr>
        <xdr:cNvPr id="476" name="土木費該当値テキスト"/>
        <xdr:cNvSpPr txBox="1"/>
      </xdr:nvSpPr>
      <xdr:spPr>
        <a:xfrm>
          <a:off x="10528300" y="160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129298</xdr:rowOff>
    </xdr:from>
    <xdr:to>
      <xdr:col>50</xdr:col>
      <xdr:colOff>165100</xdr:colOff>
      <xdr:row>95</xdr:row>
      <xdr:rowOff>59448</xdr:rowOff>
    </xdr:to>
    <xdr:sp macro="" textlink="">
      <xdr:nvSpPr>
        <xdr:cNvPr id="477" name="楕円 476"/>
        <xdr:cNvSpPr/>
      </xdr:nvSpPr>
      <xdr:spPr>
        <a:xfrm>
          <a:off x="9588500" y="16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50575</xdr:rowOff>
    </xdr:from>
    <xdr:ext cx="534377" cy="259045"/>
    <xdr:sp macro="" textlink="">
      <xdr:nvSpPr>
        <xdr:cNvPr id="478" name="テキスト ボックス 477"/>
        <xdr:cNvSpPr txBox="1"/>
      </xdr:nvSpPr>
      <xdr:spPr>
        <a:xfrm>
          <a:off x="9372111" y="163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10458</xdr:rowOff>
    </xdr:from>
    <xdr:to>
      <xdr:col>46</xdr:col>
      <xdr:colOff>38100</xdr:colOff>
      <xdr:row>95</xdr:row>
      <xdr:rowOff>112058</xdr:rowOff>
    </xdr:to>
    <xdr:sp macro="" textlink="">
      <xdr:nvSpPr>
        <xdr:cNvPr id="479" name="楕円 478"/>
        <xdr:cNvSpPr/>
      </xdr:nvSpPr>
      <xdr:spPr>
        <a:xfrm>
          <a:off x="8699500" y="16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103185</xdr:rowOff>
    </xdr:from>
    <xdr:ext cx="534377" cy="259045"/>
    <xdr:sp macro="" textlink="">
      <xdr:nvSpPr>
        <xdr:cNvPr id="480" name="テキスト ボックス 479"/>
        <xdr:cNvSpPr txBox="1"/>
      </xdr:nvSpPr>
      <xdr:spPr>
        <a:xfrm>
          <a:off x="8483111" y="163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135762</xdr:rowOff>
    </xdr:from>
    <xdr:to>
      <xdr:col>41</xdr:col>
      <xdr:colOff>101600</xdr:colOff>
      <xdr:row>96</xdr:row>
      <xdr:rowOff>65912</xdr:rowOff>
    </xdr:to>
    <xdr:sp macro="" textlink="">
      <xdr:nvSpPr>
        <xdr:cNvPr id="481" name="楕円 480"/>
        <xdr:cNvSpPr/>
      </xdr:nvSpPr>
      <xdr:spPr>
        <a:xfrm>
          <a:off x="7810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57039</xdr:rowOff>
    </xdr:from>
    <xdr:ext cx="534377" cy="259045"/>
    <xdr:sp macro="" textlink="">
      <xdr:nvSpPr>
        <xdr:cNvPr id="482" name="テキスト ボックス 481"/>
        <xdr:cNvSpPr txBox="1"/>
      </xdr:nvSpPr>
      <xdr:spPr>
        <a:xfrm>
          <a:off x="7594111" y="165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83643</xdr:rowOff>
    </xdr:from>
    <xdr:to>
      <xdr:col>36</xdr:col>
      <xdr:colOff>165100</xdr:colOff>
      <xdr:row>96</xdr:row>
      <xdr:rowOff>13793</xdr:rowOff>
    </xdr:to>
    <xdr:sp macro="" textlink="">
      <xdr:nvSpPr>
        <xdr:cNvPr id="483" name="楕円 482"/>
        <xdr:cNvSpPr/>
      </xdr:nvSpPr>
      <xdr:spPr>
        <a:xfrm>
          <a:off x="6921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30320</xdr:rowOff>
    </xdr:from>
    <xdr:ext cx="534377" cy="259045"/>
    <xdr:sp macro="" textlink="">
      <xdr:nvSpPr>
        <xdr:cNvPr id="484" name="テキスト ボックス 483"/>
        <xdr:cNvSpPr txBox="1"/>
      </xdr:nvSpPr>
      <xdr:spPr>
        <a:xfrm>
          <a:off x="6705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145796</xdr:rowOff>
    </xdr:from>
    <xdr:to>
      <xdr:col>85</xdr:col>
      <xdr:colOff>127000</xdr:colOff>
      <xdr:row>37</xdr:row>
      <xdr:rowOff>55975</xdr:rowOff>
    </xdr:to>
    <xdr:cxnSp macro="">
      <xdr:nvCxnSpPr>
        <xdr:cNvPr id="518" name="直線コネクタ 517"/>
        <xdr:cNvCxnSpPr/>
      </xdr:nvCxnSpPr>
      <xdr:spPr>
        <a:xfrm flipV="1">
          <a:off x="15481300" y="6317996"/>
          <a:ext cx="8382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167403</xdr:rowOff>
    </xdr:from>
    <xdr:ext cx="534377" cy="259045"/>
    <xdr:sp macro="" textlink="">
      <xdr:nvSpPr>
        <xdr:cNvPr id="519" name="消防費平均値テキスト"/>
        <xdr:cNvSpPr txBox="1"/>
      </xdr:nvSpPr>
      <xdr:spPr>
        <a:xfrm>
          <a:off x="16370300" y="599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55975</xdr:rowOff>
    </xdr:from>
    <xdr:to>
      <xdr:col>81</xdr:col>
      <xdr:colOff>50800</xdr:colOff>
      <xdr:row>37</xdr:row>
      <xdr:rowOff>90551</xdr:rowOff>
    </xdr:to>
    <xdr:cxnSp macro="">
      <xdr:nvCxnSpPr>
        <xdr:cNvPr id="521" name="直線コネクタ 520"/>
        <xdr:cNvCxnSpPr/>
      </xdr:nvCxnSpPr>
      <xdr:spPr>
        <a:xfrm flipV="1">
          <a:off x="14592300" y="6399625"/>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3" name="テキスト ボックス 522"/>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47308</xdr:rowOff>
    </xdr:from>
    <xdr:to>
      <xdr:col>76</xdr:col>
      <xdr:colOff>114300</xdr:colOff>
      <xdr:row>37</xdr:row>
      <xdr:rowOff>90551</xdr:rowOff>
    </xdr:to>
    <xdr:cxnSp macro="">
      <xdr:nvCxnSpPr>
        <xdr:cNvPr id="524" name="直線コネクタ 523"/>
        <xdr:cNvCxnSpPr/>
      </xdr:nvCxnSpPr>
      <xdr:spPr>
        <a:xfrm>
          <a:off x="13703300" y="6390958"/>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26" name="テキスト ボックス 525"/>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117221</xdr:rowOff>
    </xdr:from>
    <xdr:to>
      <xdr:col>71</xdr:col>
      <xdr:colOff>177800</xdr:colOff>
      <xdr:row>37</xdr:row>
      <xdr:rowOff>47308</xdr:rowOff>
    </xdr:to>
    <xdr:cxnSp macro="">
      <xdr:nvCxnSpPr>
        <xdr:cNvPr id="527" name="直線コネクタ 526"/>
        <xdr:cNvCxnSpPr/>
      </xdr:nvCxnSpPr>
      <xdr:spPr>
        <a:xfrm>
          <a:off x="12814300" y="6289421"/>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29" name="テキスト ボックス 528"/>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150241</xdr:rowOff>
    </xdr:from>
    <xdr:to>
      <xdr:col>67</xdr:col>
      <xdr:colOff>101600</xdr:colOff>
      <xdr:row>37</xdr:row>
      <xdr:rowOff>80391</xdr:rowOff>
    </xdr:to>
    <xdr:sp macro="" textlink="">
      <xdr:nvSpPr>
        <xdr:cNvPr id="530" name="フローチャート: 判断 529"/>
        <xdr:cNvSpPr/>
      </xdr:nvSpPr>
      <xdr:spPr>
        <a:xfrm>
          <a:off x="12763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71518</xdr:rowOff>
    </xdr:from>
    <xdr:ext cx="534377" cy="259045"/>
    <xdr:sp macro="" textlink="">
      <xdr:nvSpPr>
        <xdr:cNvPr id="531" name="テキスト ボックス 530"/>
        <xdr:cNvSpPr txBox="1"/>
      </xdr:nvSpPr>
      <xdr:spPr>
        <a:xfrm>
          <a:off x="12547111" y="64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94996</xdr:rowOff>
    </xdr:from>
    <xdr:to>
      <xdr:col>85</xdr:col>
      <xdr:colOff>177800</xdr:colOff>
      <xdr:row>37</xdr:row>
      <xdr:rowOff>25146</xdr:rowOff>
    </xdr:to>
    <xdr:sp macro="" textlink="">
      <xdr:nvSpPr>
        <xdr:cNvPr id="537" name="楕円 536"/>
        <xdr:cNvSpPr/>
      </xdr:nvSpPr>
      <xdr:spPr>
        <a:xfrm>
          <a:off x="162687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73423</xdr:rowOff>
    </xdr:from>
    <xdr:ext cx="534377" cy="259045"/>
    <xdr:sp macro="" textlink="">
      <xdr:nvSpPr>
        <xdr:cNvPr id="538" name="消防費該当値テキスト"/>
        <xdr:cNvSpPr txBox="1"/>
      </xdr:nvSpPr>
      <xdr:spPr>
        <a:xfrm>
          <a:off x="16370300" y="6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5175</xdr:rowOff>
    </xdr:from>
    <xdr:to>
      <xdr:col>81</xdr:col>
      <xdr:colOff>101600</xdr:colOff>
      <xdr:row>37</xdr:row>
      <xdr:rowOff>106775</xdr:rowOff>
    </xdr:to>
    <xdr:sp macro="" textlink="">
      <xdr:nvSpPr>
        <xdr:cNvPr id="539" name="楕円 538"/>
        <xdr:cNvSpPr/>
      </xdr:nvSpPr>
      <xdr:spPr>
        <a:xfrm>
          <a:off x="15430500" y="63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97902</xdr:rowOff>
    </xdr:from>
    <xdr:ext cx="534377" cy="259045"/>
    <xdr:sp macro="" textlink="">
      <xdr:nvSpPr>
        <xdr:cNvPr id="540" name="テキスト ボックス 539"/>
        <xdr:cNvSpPr txBox="1"/>
      </xdr:nvSpPr>
      <xdr:spPr>
        <a:xfrm>
          <a:off x="15214111" y="64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39751</xdr:rowOff>
    </xdr:from>
    <xdr:to>
      <xdr:col>76</xdr:col>
      <xdr:colOff>165100</xdr:colOff>
      <xdr:row>37</xdr:row>
      <xdr:rowOff>141351</xdr:rowOff>
    </xdr:to>
    <xdr:sp macro="" textlink="">
      <xdr:nvSpPr>
        <xdr:cNvPr id="541" name="楕円 540"/>
        <xdr:cNvSpPr/>
      </xdr:nvSpPr>
      <xdr:spPr>
        <a:xfrm>
          <a:off x="14541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132478</xdr:rowOff>
    </xdr:from>
    <xdr:ext cx="534377" cy="259045"/>
    <xdr:sp macro="" textlink="">
      <xdr:nvSpPr>
        <xdr:cNvPr id="542" name="テキスト ボックス 541"/>
        <xdr:cNvSpPr txBox="1"/>
      </xdr:nvSpPr>
      <xdr:spPr>
        <a:xfrm>
          <a:off x="14325111" y="64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167958</xdr:rowOff>
    </xdr:from>
    <xdr:to>
      <xdr:col>72</xdr:col>
      <xdr:colOff>38100</xdr:colOff>
      <xdr:row>37</xdr:row>
      <xdr:rowOff>98108</xdr:rowOff>
    </xdr:to>
    <xdr:sp macro="" textlink="">
      <xdr:nvSpPr>
        <xdr:cNvPr id="543" name="楕円 542"/>
        <xdr:cNvSpPr/>
      </xdr:nvSpPr>
      <xdr:spPr>
        <a:xfrm>
          <a:off x="13652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89235</xdr:rowOff>
    </xdr:from>
    <xdr:ext cx="534377" cy="259045"/>
    <xdr:sp macro="" textlink="">
      <xdr:nvSpPr>
        <xdr:cNvPr id="544" name="テキスト ボックス 543"/>
        <xdr:cNvSpPr txBox="1"/>
      </xdr:nvSpPr>
      <xdr:spPr>
        <a:xfrm>
          <a:off x="13436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66421</xdr:rowOff>
    </xdr:from>
    <xdr:to>
      <xdr:col>67</xdr:col>
      <xdr:colOff>101600</xdr:colOff>
      <xdr:row>36</xdr:row>
      <xdr:rowOff>168021</xdr:rowOff>
    </xdr:to>
    <xdr:sp macro="" textlink="">
      <xdr:nvSpPr>
        <xdr:cNvPr id="545" name="楕円 544"/>
        <xdr:cNvSpPr/>
      </xdr:nvSpPr>
      <xdr:spPr>
        <a:xfrm>
          <a:off x="12763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13098</xdr:rowOff>
    </xdr:from>
    <xdr:ext cx="534377" cy="259045"/>
    <xdr:sp macro="" textlink="">
      <xdr:nvSpPr>
        <xdr:cNvPr id="546" name="テキスト ボックス 545"/>
        <xdr:cNvSpPr txBox="1"/>
      </xdr:nvSpPr>
      <xdr:spPr>
        <a:xfrm>
          <a:off x="12547111" y="601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55608</xdr:rowOff>
    </xdr:from>
    <xdr:to>
      <xdr:col>85</xdr:col>
      <xdr:colOff>127000</xdr:colOff>
      <xdr:row>56</xdr:row>
      <xdr:rowOff>26477</xdr:rowOff>
    </xdr:to>
    <xdr:cxnSp macro="">
      <xdr:nvCxnSpPr>
        <xdr:cNvPr id="578" name="直線コネクタ 577"/>
        <xdr:cNvCxnSpPr/>
      </xdr:nvCxnSpPr>
      <xdr:spPr>
        <a:xfrm flipV="1">
          <a:off x="15481300" y="9485358"/>
          <a:ext cx="838200" cy="1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79"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26477</xdr:rowOff>
    </xdr:from>
    <xdr:to>
      <xdr:col>81</xdr:col>
      <xdr:colOff>50800</xdr:colOff>
      <xdr:row>56</xdr:row>
      <xdr:rowOff>48130</xdr:rowOff>
    </xdr:to>
    <xdr:cxnSp macro="">
      <xdr:nvCxnSpPr>
        <xdr:cNvPr id="581" name="直線コネクタ 580"/>
        <xdr:cNvCxnSpPr/>
      </xdr:nvCxnSpPr>
      <xdr:spPr>
        <a:xfrm flipV="1">
          <a:off x="14592300" y="9627677"/>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3" name="テキスト ボックス 582"/>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163997</xdr:rowOff>
    </xdr:from>
    <xdr:to>
      <xdr:col>76</xdr:col>
      <xdr:colOff>114300</xdr:colOff>
      <xdr:row>56</xdr:row>
      <xdr:rowOff>48130</xdr:rowOff>
    </xdr:to>
    <xdr:cxnSp macro="">
      <xdr:nvCxnSpPr>
        <xdr:cNvPr id="584" name="直線コネクタ 583"/>
        <xdr:cNvCxnSpPr/>
      </xdr:nvCxnSpPr>
      <xdr:spPr>
        <a:xfrm>
          <a:off x="13703300" y="959374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86" name="テキスト ボックス 585"/>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132711</xdr:rowOff>
    </xdr:from>
    <xdr:to>
      <xdr:col>71</xdr:col>
      <xdr:colOff>177800</xdr:colOff>
      <xdr:row>55</xdr:row>
      <xdr:rowOff>163997</xdr:rowOff>
    </xdr:to>
    <xdr:cxnSp macro="">
      <xdr:nvCxnSpPr>
        <xdr:cNvPr id="587" name="直線コネクタ 586"/>
        <xdr:cNvCxnSpPr/>
      </xdr:nvCxnSpPr>
      <xdr:spPr>
        <a:xfrm>
          <a:off x="12814300" y="9562461"/>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89" name="テキスト ボックス 588"/>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152745</xdr:rowOff>
    </xdr:from>
    <xdr:to>
      <xdr:col>67</xdr:col>
      <xdr:colOff>101600</xdr:colOff>
      <xdr:row>57</xdr:row>
      <xdr:rowOff>82895</xdr:rowOff>
    </xdr:to>
    <xdr:sp macro="" textlink="">
      <xdr:nvSpPr>
        <xdr:cNvPr id="590" name="フローチャート: 判断 589"/>
        <xdr:cNvSpPr/>
      </xdr:nvSpPr>
      <xdr:spPr>
        <a:xfrm>
          <a:off x="12763500" y="975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74022</xdr:rowOff>
    </xdr:from>
    <xdr:ext cx="534377" cy="259045"/>
    <xdr:sp macro="" textlink="">
      <xdr:nvSpPr>
        <xdr:cNvPr id="591" name="テキスト ボックス 590"/>
        <xdr:cNvSpPr txBox="1"/>
      </xdr:nvSpPr>
      <xdr:spPr>
        <a:xfrm>
          <a:off x="12547111" y="984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4808</xdr:rowOff>
    </xdr:from>
    <xdr:to>
      <xdr:col>85</xdr:col>
      <xdr:colOff>177800</xdr:colOff>
      <xdr:row>55</xdr:row>
      <xdr:rowOff>106408</xdr:rowOff>
    </xdr:to>
    <xdr:sp macro="" textlink="">
      <xdr:nvSpPr>
        <xdr:cNvPr id="597" name="楕円 596"/>
        <xdr:cNvSpPr/>
      </xdr:nvSpPr>
      <xdr:spPr>
        <a:xfrm>
          <a:off x="16268700" y="9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27685</xdr:rowOff>
    </xdr:from>
    <xdr:ext cx="534377" cy="259045"/>
    <xdr:sp macro="" textlink="">
      <xdr:nvSpPr>
        <xdr:cNvPr id="598" name="教育費該当値テキスト"/>
        <xdr:cNvSpPr txBox="1"/>
      </xdr:nvSpPr>
      <xdr:spPr>
        <a:xfrm>
          <a:off x="16370300" y="9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147127</xdr:rowOff>
    </xdr:from>
    <xdr:to>
      <xdr:col>81</xdr:col>
      <xdr:colOff>101600</xdr:colOff>
      <xdr:row>56</xdr:row>
      <xdr:rowOff>77277</xdr:rowOff>
    </xdr:to>
    <xdr:sp macro="" textlink="">
      <xdr:nvSpPr>
        <xdr:cNvPr id="599" name="楕円 598"/>
        <xdr:cNvSpPr/>
      </xdr:nvSpPr>
      <xdr:spPr>
        <a:xfrm>
          <a:off x="15430500" y="95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93804</xdr:rowOff>
    </xdr:from>
    <xdr:ext cx="534377" cy="259045"/>
    <xdr:sp macro="" textlink="">
      <xdr:nvSpPr>
        <xdr:cNvPr id="600" name="テキスト ボックス 599"/>
        <xdr:cNvSpPr txBox="1"/>
      </xdr:nvSpPr>
      <xdr:spPr>
        <a:xfrm>
          <a:off x="15214111" y="93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168780</xdr:rowOff>
    </xdr:from>
    <xdr:to>
      <xdr:col>76</xdr:col>
      <xdr:colOff>165100</xdr:colOff>
      <xdr:row>56</xdr:row>
      <xdr:rowOff>98930</xdr:rowOff>
    </xdr:to>
    <xdr:sp macro="" textlink="">
      <xdr:nvSpPr>
        <xdr:cNvPr id="601" name="楕円 600"/>
        <xdr:cNvSpPr/>
      </xdr:nvSpPr>
      <xdr:spPr>
        <a:xfrm>
          <a:off x="14541500" y="95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115457</xdr:rowOff>
    </xdr:from>
    <xdr:ext cx="534377" cy="259045"/>
    <xdr:sp macro="" textlink="">
      <xdr:nvSpPr>
        <xdr:cNvPr id="602" name="テキスト ボックス 601"/>
        <xdr:cNvSpPr txBox="1"/>
      </xdr:nvSpPr>
      <xdr:spPr>
        <a:xfrm>
          <a:off x="14325111" y="93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113197</xdr:rowOff>
    </xdr:from>
    <xdr:to>
      <xdr:col>72</xdr:col>
      <xdr:colOff>38100</xdr:colOff>
      <xdr:row>56</xdr:row>
      <xdr:rowOff>43347</xdr:rowOff>
    </xdr:to>
    <xdr:sp macro="" textlink="">
      <xdr:nvSpPr>
        <xdr:cNvPr id="603" name="楕円 602"/>
        <xdr:cNvSpPr/>
      </xdr:nvSpPr>
      <xdr:spPr>
        <a:xfrm>
          <a:off x="13652500" y="95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59874</xdr:rowOff>
    </xdr:from>
    <xdr:ext cx="534377" cy="259045"/>
    <xdr:sp macro="" textlink="">
      <xdr:nvSpPr>
        <xdr:cNvPr id="604" name="テキスト ボックス 603"/>
        <xdr:cNvSpPr txBox="1"/>
      </xdr:nvSpPr>
      <xdr:spPr>
        <a:xfrm>
          <a:off x="13436111" y="93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81911</xdr:rowOff>
    </xdr:from>
    <xdr:to>
      <xdr:col>67</xdr:col>
      <xdr:colOff>101600</xdr:colOff>
      <xdr:row>56</xdr:row>
      <xdr:rowOff>12061</xdr:rowOff>
    </xdr:to>
    <xdr:sp macro="" textlink="">
      <xdr:nvSpPr>
        <xdr:cNvPr id="605" name="楕円 604"/>
        <xdr:cNvSpPr/>
      </xdr:nvSpPr>
      <xdr:spPr>
        <a:xfrm>
          <a:off x="12763500" y="95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28588</xdr:rowOff>
    </xdr:from>
    <xdr:ext cx="534377" cy="259045"/>
    <xdr:sp macro="" textlink="">
      <xdr:nvSpPr>
        <xdr:cNvPr id="606" name="テキスト ボックス 605"/>
        <xdr:cNvSpPr txBox="1"/>
      </xdr:nvSpPr>
      <xdr:spPr>
        <a:xfrm>
          <a:off x="12547111" y="92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47346</xdr:rowOff>
    </xdr:from>
    <xdr:to>
      <xdr:col>85</xdr:col>
      <xdr:colOff>127000</xdr:colOff>
      <xdr:row>78</xdr:row>
      <xdr:rowOff>59598</xdr:rowOff>
    </xdr:to>
    <xdr:cxnSp macro="">
      <xdr:nvCxnSpPr>
        <xdr:cNvPr id="633" name="直線コネクタ 632"/>
        <xdr:cNvCxnSpPr/>
      </xdr:nvCxnSpPr>
      <xdr:spPr>
        <a:xfrm>
          <a:off x="15481300" y="13420446"/>
          <a:ext cx="8382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4"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47346</xdr:rowOff>
    </xdr:from>
    <xdr:to>
      <xdr:col>81</xdr:col>
      <xdr:colOff>50800</xdr:colOff>
      <xdr:row>78</xdr:row>
      <xdr:rowOff>86024</xdr:rowOff>
    </xdr:to>
    <xdr:cxnSp macro="">
      <xdr:nvCxnSpPr>
        <xdr:cNvPr id="636" name="直線コネクタ 635"/>
        <xdr:cNvCxnSpPr/>
      </xdr:nvCxnSpPr>
      <xdr:spPr>
        <a:xfrm flipV="1">
          <a:off x="14592300" y="13420446"/>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8" name="テキスト ボックス 637"/>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6838</xdr:rowOff>
    </xdr:from>
    <xdr:to>
      <xdr:col>76</xdr:col>
      <xdr:colOff>114300</xdr:colOff>
      <xdr:row>78</xdr:row>
      <xdr:rowOff>86024</xdr:rowOff>
    </xdr:to>
    <xdr:cxnSp macro="">
      <xdr:nvCxnSpPr>
        <xdr:cNvPr id="639" name="直線コネクタ 638"/>
        <xdr:cNvCxnSpPr/>
      </xdr:nvCxnSpPr>
      <xdr:spPr>
        <a:xfrm>
          <a:off x="13703300" y="13379938"/>
          <a:ext cx="889000" cy="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141760</xdr:rowOff>
    </xdr:from>
    <xdr:ext cx="378565" cy="259045"/>
    <xdr:sp macro="" textlink="">
      <xdr:nvSpPr>
        <xdr:cNvPr id="641" name="テキスト ボックス 640"/>
        <xdr:cNvSpPr txBox="1"/>
      </xdr:nvSpPr>
      <xdr:spPr>
        <a:xfrm>
          <a:off x="14403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6838</xdr:rowOff>
    </xdr:from>
    <xdr:to>
      <xdr:col>71</xdr:col>
      <xdr:colOff>177800</xdr:colOff>
      <xdr:row>78</xdr:row>
      <xdr:rowOff>99009</xdr:rowOff>
    </xdr:to>
    <xdr:cxnSp macro="">
      <xdr:nvCxnSpPr>
        <xdr:cNvPr id="642" name="直線コネクタ 641"/>
        <xdr:cNvCxnSpPr/>
      </xdr:nvCxnSpPr>
      <xdr:spPr>
        <a:xfrm flipV="1">
          <a:off x="12814300" y="13379938"/>
          <a:ext cx="8890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4" name="テキスト ボックス 643"/>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61925</xdr:rowOff>
    </xdr:from>
    <xdr:to>
      <xdr:col>67</xdr:col>
      <xdr:colOff>101600</xdr:colOff>
      <xdr:row>78</xdr:row>
      <xdr:rowOff>163525</xdr:rowOff>
    </xdr:to>
    <xdr:sp macro="" textlink="">
      <xdr:nvSpPr>
        <xdr:cNvPr id="645" name="フローチャート: 判断 644"/>
        <xdr:cNvSpPr/>
      </xdr:nvSpPr>
      <xdr:spPr>
        <a:xfrm>
          <a:off x="12763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154652</xdr:rowOff>
    </xdr:from>
    <xdr:ext cx="378565" cy="259045"/>
    <xdr:sp macro="" textlink="">
      <xdr:nvSpPr>
        <xdr:cNvPr id="646" name="テキスト ボックス 645"/>
        <xdr:cNvSpPr txBox="1"/>
      </xdr:nvSpPr>
      <xdr:spPr>
        <a:xfrm>
          <a:off x="12625017" y="13527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8798</xdr:rowOff>
    </xdr:from>
    <xdr:to>
      <xdr:col>85</xdr:col>
      <xdr:colOff>177800</xdr:colOff>
      <xdr:row>78</xdr:row>
      <xdr:rowOff>110398</xdr:rowOff>
    </xdr:to>
    <xdr:sp macro="" textlink="">
      <xdr:nvSpPr>
        <xdr:cNvPr id="652" name="楕円 651"/>
        <xdr:cNvSpPr/>
      </xdr:nvSpPr>
      <xdr:spPr>
        <a:xfrm>
          <a:off x="162687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95175</xdr:rowOff>
    </xdr:from>
    <xdr:ext cx="378565" cy="259045"/>
    <xdr:sp macro="" textlink="">
      <xdr:nvSpPr>
        <xdr:cNvPr id="653" name="災害復旧費該当値テキスト"/>
        <xdr:cNvSpPr txBox="1"/>
      </xdr:nvSpPr>
      <xdr:spPr>
        <a:xfrm>
          <a:off x="16370300" y="1329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167996</xdr:rowOff>
    </xdr:from>
    <xdr:to>
      <xdr:col>81</xdr:col>
      <xdr:colOff>101600</xdr:colOff>
      <xdr:row>78</xdr:row>
      <xdr:rowOff>98146</xdr:rowOff>
    </xdr:to>
    <xdr:sp macro="" textlink="">
      <xdr:nvSpPr>
        <xdr:cNvPr id="654" name="楕円 653"/>
        <xdr:cNvSpPr/>
      </xdr:nvSpPr>
      <xdr:spPr>
        <a:xfrm>
          <a:off x="15430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89273</xdr:rowOff>
    </xdr:from>
    <xdr:ext cx="469744" cy="259045"/>
    <xdr:sp macro="" textlink="">
      <xdr:nvSpPr>
        <xdr:cNvPr id="655" name="テキスト ボックス 654"/>
        <xdr:cNvSpPr txBox="1"/>
      </xdr:nvSpPr>
      <xdr:spPr>
        <a:xfrm>
          <a:off x="15246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35224</xdr:rowOff>
    </xdr:from>
    <xdr:to>
      <xdr:col>76</xdr:col>
      <xdr:colOff>165100</xdr:colOff>
      <xdr:row>78</xdr:row>
      <xdr:rowOff>136824</xdr:rowOff>
    </xdr:to>
    <xdr:sp macro="" textlink="">
      <xdr:nvSpPr>
        <xdr:cNvPr id="656" name="楕円 655"/>
        <xdr:cNvSpPr/>
      </xdr:nvSpPr>
      <xdr:spPr>
        <a:xfrm>
          <a:off x="14541500" y="134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153351</xdr:rowOff>
    </xdr:from>
    <xdr:ext cx="378565" cy="259045"/>
    <xdr:sp macro="" textlink="">
      <xdr:nvSpPr>
        <xdr:cNvPr id="657" name="テキスト ボックス 656"/>
        <xdr:cNvSpPr txBox="1"/>
      </xdr:nvSpPr>
      <xdr:spPr>
        <a:xfrm>
          <a:off x="14403017" y="1318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127488</xdr:rowOff>
    </xdr:from>
    <xdr:to>
      <xdr:col>72</xdr:col>
      <xdr:colOff>38100</xdr:colOff>
      <xdr:row>78</xdr:row>
      <xdr:rowOff>57638</xdr:rowOff>
    </xdr:to>
    <xdr:sp macro="" textlink="">
      <xdr:nvSpPr>
        <xdr:cNvPr id="658" name="楕円 657"/>
        <xdr:cNvSpPr/>
      </xdr:nvSpPr>
      <xdr:spPr>
        <a:xfrm>
          <a:off x="13652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74165</xdr:rowOff>
    </xdr:from>
    <xdr:ext cx="469744" cy="259045"/>
    <xdr:sp macro="" textlink="">
      <xdr:nvSpPr>
        <xdr:cNvPr id="659" name="テキスト ボックス 658"/>
        <xdr:cNvSpPr txBox="1"/>
      </xdr:nvSpPr>
      <xdr:spPr>
        <a:xfrm>
          <a:off x="13468428" y="1310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48209</xdr:rowOff>
    </xdr:from>
    <xdr:to>
      <xdr:col>67</xdr:col>
      <xdr:colOff>101600</xdr:colOff>
      <xdr:row>78</xdr:row>
      <xdr:rowOff>149809</xdr:rowOff>
    </xdr:to>
    <xdr:sp macro="" textlink="">
      <xdr:nvSpPr>
        <xdr:cNvPr id="660" name="楕円 659"/>
        <xdr:cNvSpPr/>
      </xdr:nvSpPr>
      <xdr:spPr>
        <a:xfrm>
          <a:off x="12763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166336</xdr:rowOff>
    </xdr:from>
    <xdr:ext cx="378565" cy="259045"/>
    <xdr:sp macro="" textlink="">
      <xdr:nvSpPr>
        <xdr:cNvPr id="661" name="テキスト ボックス 660"/>
        <xdr:cNvSpPr txBox="1"/>
      </xdr:nvSpPr>
      <xdr:spPr>
        <a:xfrm>
          <a:off x="12625017" y="131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72149</xdr:rowOff>
    </xdr:from>
    <xdr:to>
      <xdr:col>85</xdr:col>
      <xdr:colOff>127000</xdr:colOff>
      <xdr:row>93</xdr:row>
      <xdr:rowOff>9009</xdr:rowOff>
    </xdr:to>
    <xdr:cxnSp macro="">
      <xdr:nvCxnSpPr>
        <xdr:cNvPr id="689" name="直線コネクタ 688"/>
        <xdr:cNvCxnSpPr/>
      </xdr:nvCxnSpPr>
      <xdr:spPr>
        <a:xfrm>
          <a:off x="15481300" y="15845549"/>
          <a:ext cx="83820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0"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66822</xdr:rowOff>
    </xdr:from>
    <xdr:to>
      <xdr:col>81</xdr:col>
      <xdr:colOff>50800</xdr:colOff>
      <xdr:row>92</xdr:row>
      <xdr:rowOff>72149</xdr:rowOff>
    </xdr:to>
    <xdr:cxnSp macro="">
      <xdr:nvCxnSpPr>
        <xdr:cNvPr id="692" name="直線コネクタ 691"/>
        <xdr:cNvCxnSpPr/>
      </xdr:nvCxnSpPr>
      <xdr:spPr>
        <a:xfrm>
          <a:off x="14592300" y="15668772"/>
          <a:ext cx="889000" cy="1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152503</xdr:rowOff>
    </xdr:from>
    <xdr:ext cx="534377" cy="259045"/>
    <xdr:sp macro="" textlink="">
      <xdr:nvSpPr>
        <xdr:cNvPr id="694" name="テキスト ボックス 693"/>
        <xdr:cNvSpPr txBox="1"/>
      </xdr:nvSpPr>
      <xdr:spPr>
        <a:xfrm>
          <a:off x="15214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166241</xdr:rowOff>
    </xdr:from>
    <xdr:to>
      <xdr:col>76</xdr:col>
      <xdr:colOff>114300</xdr:colOff>
      <xdr:row>91</xdr:row>
      <xdr:rowOff>66822</xdr:rowOff>
    </xdr:to>
    <xdr:cxnSp macro="">
      <xdr:nvCxnSpPr>
        <xdr:cNvPr id="695" name="直線コネクタ 694"/>
        <xdr:cNvCxnSpPr/>
      </xdr:nvCxnSpPr>
      <xdr:spPr>
        <a:xfrm>
          <a:off x="13703300" y="15596741"/>
          <a:ext cx="8890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697" name="テキスト ボックス 696"/>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72423</xdr:rowOff>
    </xdr:from>
    <xdr:to>
      <xdr:col>71</xdr:col>
      <xdr:colOff>177800</xdr:colOff>
      <xdr:row>90</xdr:row>
      <xdr:rowOff>166241</xdr:rowOff>
    </xdr:to>
    <xdr:cxnSp macro="">
      <xdr:nvCxnSpPr>
        <xdr:cNvPr id="698" name="直線コネクタ 697"/>
        <xdr:cNvCxnSpPr/>
      </xdr:nvCxnSpPr>
      <xdr:spPr>
        <a:xfrm>
          <a:off x="12814300" y="15502923"/>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0" name="テキスト ボックス 699"/>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1" name="フローチャート: 判断 700"/>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91239</xdr:rowOff>
    </xdr:from>
    <xdr:ext cx="534377" cy="259045"/>
    <xdr:sp macro="" textlink="">
      <xdr:nvSpPr>
        <xdr:cNvPr id="702" name="テキスト ボックス 701"/>
        <xdr:cNvSpPr txBox="1"/>
      </xdr:nvSpPr>
      <xdr:spPr>
        <a:xfrm>
          <a:off x="12547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129659</xdr:rowOff>
    </xdr:from>
    <xdr:to>
      <xdr:col>85</xdr:col>
      <xdr:colOff>177800</xdr:colOff>
      <xdr:row>93</xdr:row>
      <xdr:rowOff>59809</xdr:rowOff>
    </xdr:to>
    <xdr:sp macro="" textlink="">
      <xdr:nvSpPr>
        <xdr:cNvPr id="708" name="楕円 707"/>
        <xdr:cNvSpPr/>
      </xdr:nvSpPr>
      <xdr:spPr>
        <a:xfrm>
          <a:off x="16268700" y="159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152536</xdr:rowOff>
    </xdr:from>
    <xdr:ext cx="534377" cy="259045"/>
    <xdr:sp macro="" textlink="">
      <xdr:nvSpPr>
        <xdr:cNvPr id="709" name="公債費該当値テキスト"/>
        <xdr:cNvSpPr txBox="1"/>
      </xdr:nvSpPr>
      <xdr:spPr>
        <a:xfrm>
          <a:off x="16370300" y="157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21349</xdr:rowOff>
    </xdr:from>
    <xdr:to>
      <xdr:col>81</xdr:col>
      <xdr:colOff>101600</xdr:colOff>
      <xdr:row>92</xdr:row>
      <xdr:rowOff>122949</xdr:rowOff>
    </xdr:to>
    <xdr:sp macro="" textlink="">
      <xdr:nvSpPr>
        <xdr:cNvPr id="710" name="楕円 709"/>
        <xdr:cNvSpPr/>
      </xdr:nvSpPr>
      <xdr:spPr>
        <a:xfrm>
          <a:off x="15430500" y="157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139476</xdr:rowOff>
    </xdr:from>
    <xdr:ext cx="534377" cy="259045"/>
    <xdr:sp macro="" textlink="">
      <xdr:nvSpPr>
        <xdr:cNvPr id="711" name="テキスト ボックス 710"/>
        <xdr:cNvSpPr txBox="1"/>
      </xdr:nvSpPr>
      <xdr:spPr>
        <a:xfrm>
          <a:off x="15214111" y="155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16022</xdr:rowOff>
    </xdr:from>
    <xdr:to>
      <xdr:col>76</xdr:col>
      <xdr:colOff>165100</xdr:colOff>
      <xdr:row>91</xdr:row>
      <xdr:rowOff>117622</xdr:rowOff>
    </xdr:to>
    <xdr:sp macro="" textlink="">
      <xdr:nvSpPr>
        <xdr:cNvPr id="712" name="楕円 711"/>
        <xdr:cNvSpPr/>
      </xdr:nvSpPr>
      <xdr:spPr>
        <a:xfrm>
          <a:off x="14541500" y="156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134149</xdr:rowOff>
    </xdr:from>
    <xdr:ext cx="534377" cy="259045"/>
    <xdr:sp macro="" textlink="">
      <xdr:nvSpPr>
        <xdr:cNvPr id="713" name="テキスト ボックス 712"/>
        <xdr:cNvSpPr txBox="1"/>
      </xdr:nvSpPr>
      <xdr:spPr>
        <a:xfrm>
          <a:off x="14325111" y="153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115441</xdr:rowOff>
    </xdr:from>
    <xdr:to>
      <xdr:col>72</xdr:col>
      <xdr:colOff>38100</xdr:colOff>
      <xdr:row>91</xdr:row>
      <xdr:rowOff>45591</xdr:rowOff>
    </xdr:to>
    <xdr:sp macro="" textlink="">
      <xdr:nvSpPr>
        <xdr:cNvPr id="714" name="楕円 713"/>
        <xdr:cNvSpPr/>
      </xdr:nvSpPr>
      <xdr:spPr>
        <a:xfrm>
          <a:off x="136525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62118</xdr:rowOff>
    </xdr:from>
    <xdr:ext cx="534377" cy="259045"/>
    <xdr:sp macro="" textlink="">
      <xdr:nvSpPr>
        <xdr:cNvPr id="715" name="テキスト ボックス 714"/>
        <xdr:cNvSpPr txBox="1"/>
      </xdr:nvSpPr>
      <xdr:spPr>
        <a:xfrm>
          <a:off x="13436111" y="15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21623</xdr:rowOff>
    </xdr:from>
    <xdr:to>
      <xdr:col>67</xdr:col>
      <xdr:colOff>101600</xdr:colOff>
      <xdr:row>90</xdr:row>
      <xdr:rowOff>123223</xdr:rowOff>
    </xdr:to>
    <xdr:sp macro="" textlink="">
      <xdr:nvSpPr>
        <xdr:cNvPr id="716" name="楕円 715"/>
        <xdr:cNvSpPr/>
      </xdr:nvSpPr>
      <xdr:spPr>
        <a:xfrm>
          <a:off x="12763500" y="154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139750</xdr:rowOff>
    </xdr:from>
    <xdr:ext cx="534377" cy="259045"/>
    <xdr:sp macro="" textlink="">
      <xdr:nvSpPr>
        <xdr:cNvPr id="717" name="テキスト ボックス 716"/>
        <xdr:cNvSpPr txBox="1"/>
      </xdr:nvSpPr>
      <xdr:spPr>
        <a:xfrm>
          <a:off x="12547111" y="152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126809</xdr:rowOff>
    </xdr:from>
    <xdr:to>
      <xdr:col>98</xdr:col>
      <xdr:colOff>38100</xdr:colOff>
      <xdr:row>39</xdr:row>
      <xdr:rowOff>56959</xdr:rowOff>
    </xdr:to>
    <xdr:sp macro="" textlink="">
      <xdr:nvSpPr>
        <xdr:cNvPr id="758" name="フローチャート: 判断 757"/>
        <xdr:cNvSpPr/>
      </xdr:nvSpPr>
      <xdr:spPr>
        <a:xfrm>
          <a:off x="18605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73486</xdr:rowOff>
    </xdr:from>
    <xdr:ext cx="378565" cy="259045"/>
    <xdr:sp macro="" textlink="">
      <xdr:nvSpPr>
        <xdr:cNvPr id="759" name="テキスト ボックス 758"/>
        <xdr:cNvSpPr txBox="1"/>
      </xdr:nvSpPr>
      <xdr:spPr>
        <a:xfrm>
          <a:off x="18467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類似団体平均と比較すると、衛生費及び農林水産業費、公債費が特に高くなっている。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月から供用開始予定の次期可燃ごみ処理施設整備が本格化しているため、一時的に増大している。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農林水産業費は、産業構造における第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次産業の割合が類似団体平均と比較して高いことが挙げられる。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公債費は、性質別歳出決算分析と同様、目的別歳出決算分析においても類似団体平均の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倍近くとなっており、引き続き市債の繰上償還や新規発行債の抑制を行うことにより、数値改善に努めていく。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歳入については、地方税や国庫支出金等の増が地方交付税等の減を上回ったため増大（＋</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億円）した。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歳出についても、補助費等の増が繰出金及び公債費の減を上回ったため増大（＋</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億円）した。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その結果、実質収支額については、昨年と同様に黒字（</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億円）を維持し、実質収支比率についても同水準を維持している。</a:t>
          </a:r>
        </a:p>
        <a:p>
          <a:r>
            <a:rPr kumimoji="1" lang="ja-JP" altLang="en-US" sz="1400">
              <a:solidFill>
                <a:sysClr val="windowText" lastClr="000000"/>
              </a:solidFill>
              <a:latin typeface="ＭＳ ゴシック" pitchFamily="49" charset="-128"/>
              <a:ea typeface="ＭＳ ゴシック" pitchFamily="49" charset="-128"/>
            </a:rPr>
            <a:t>　今後も、引き続き歳出削減を図るとともに、繰上償還を行うこと等により、数値の改善に努める。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本市には、一般会計のほか、国民健康保険特別会計など</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の事業会計があり、平成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年以降、その全ての会計における実質収支額は黒字決算である。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しかしながら、一般会計から特別会計への繰出は依然として減らず、令和元年度においては</a:t>
          </a:r>
          <a:r>
            <a:rPr kumimoji="1" lang="en-US" altLang="ja-JP" sz="1400">
              <a:solidFill>
                <a:sysClr val="windowText" lastClr="000000"/>
              </a:solidFill>
              <a:latin typeface="ＭＳ ゴシック" pitchFamily="49" charset="-128"/>
              <a:ea typeface="ＭＳ ゴシック" pitchFamily="49" charset="-128"/>
            </a:rPr>
            <a:t>100</a:t>
          </a:r>
          <a:r>
            <a:rPr kumimoji="1" lang="ja-JP" altLang="en-US" sz="1400">
              <a:solidFill>
                <a:sysClr val="windowText" lastClr="000000"/>
              </a:solidFill>
              <a:latin typeface="ＭＳ ゴシック" pitchFamily="49" charset="-128"/>
              <a:ea typeface="ＭＳ ゴシック" pitchFamily="49" charset="-128"/>
            </a:rPr>
            <a:t>億を超える繰出金（下水道事業への補助費等を含む）を一般会計から支出しており、一般会計の負担が大きくなっている。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一般会計からの繰出金と使用料のバランスを図るため、平成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年度から下水道料金を、平成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年度から水道料金を改定しているが、令和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年度にも水道料金を改定した。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今後も繰出金を減少させるよう、引き続き収入確保に努める。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AH29" sqref="AH29:AL2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80980310</v>
      </c>
      <c r="BO4" s="462"/>
      <c r="BP4" s="462"/>
      <c r="BQ4" s="462"/>
      <c r="BR4" s="462"/>
      <c r="BS4" s="462"/>
      <c r="BT4" s="462"/>
      <c r="BU4" s="463"/>
      <c r="BV4" s="461">
        <v>79190622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2.2000000000000002</v>
      </c>
      <c r="CU4" s="646"/>
      <c r="CV4" s="646"/>
      <c r="CW4" s="646"/>
      <c r="CX4" s="646"/>
      <c r="CY4" s="646"/>
      <c r="CZ4" s="646"/>
      <c r="DA4" s="647"/>
      <c r="DB4" s="645">
        <v>2.9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79688316</v>
      </c>
      <c r="BO5" s="467"/>
      <c r="BP5" s="467"/>
      <c r="BQ5" s="467"/>
      <c r="BR5" s="467"/>
      <c r="BS5" s="467"/>
      <c r="BT5" s="467"/>
      <c r="BU5" s="468"/>
      <c r="BV5" s="466">
        <v>77702713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85.8</v>
      </c>
      <c r="CU5" s="437"/>
      <c r="CV5" s="437"/>
      <c r="CW5" s="437"/>
      <c r="CX5" s="437"/>
      <c r="CY5" s="437"/>
      <c r="CZ5" s="437"/>
      <c r="DA5" s="438"/>
      <c r="DB5" s="436">
        <v>88.2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1291994</v>
      </c>
      <c r="BO6" s="467"/>
      <c r="BP6" s="467"/>
      <c r="BQ6" s="467"/>
      <c r="BR6" s="467"/>
      <c r="BS6" s="467"/>
      <c r="BT6" s="467"/>
      <c r="BU6" s="468"/>
      <c r="BV6" s="466">
        <v>1487909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89.3</v>
      </c>
      <c r="CU6" s="620"/>
      <c r="CV6" s="620"/>
      <c r="CW6" s="620"/>
      <c r="CX6" s="620"/>
      <c r="CY6" s="620"/>
      <c r="CZ6" s="620"/>
      <c r="DA6" s="621"/>
      <c r="DB6" s="619">
        <v>92.8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277085</v>
      </c>
      <c r="BO7" s="467"/>
      <c r="BP7" s="467"/>
      <c r="BQ7" s="467"/>
      <c r="BR7" s="467"/>
      <c r="BS7" s="467"/>
      <c r="BT7" s="467"/>
      <c r="BU7" s="468"/>
      <c r="BV7" s="466">
        <v>188413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45215363</v>
      </c>
      <c r="CU7" s="467"/>
      <c r="CV7" s="467"/>
      <c r="CW7" s="467"/>
      <c r="CX7" s="467"/>
      <c r="CY7" s="467"/>
      <c r="CZ7" s="467"/>
      <c r="DA7" s="468"/>
      <c r="DB7" s="466">
        <v>45475190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1014909</v>
      </c>
      <c r="BO8" s="467"/>
      <c r="BP8" s="467"/>
      <c r="BQ8" s="467"/>
      <c r="BR8" s="467"/>
      <c r="BS8" s="467"/>
      <c r="BT8" s="467"/>
      <c r="BU8" s="468"/>
      <c r="BV8" s="466">
        <v>1299496</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0.55000000000000004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171938</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-284587</v>
      </c>
      <c r="BO9" s="467"/>
      <c r="BP9" s="467"/>
      <c r="BQ9" s="467"/>
      <c r="BR9" s="467"/>
      <c r="BS9" s="467"/>
      <c r="BT9" s="467"/>
      <c r="BU9" s="468"/>
      <c r="BV9" s="466">
        <v>19915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20.8</v>
      </c>
      <c r="CU9" s="437"/>
      <c r="CV9" s="437"/>
      <c r="CW9" s="437"/>
      <c r="CX9" s="437"/>
      <c r="CY9" s="437"/>
      <c r="CZ9" s="437"/>
      <c r="DA9" s="438"/>
      <c r="DB9" s="436">
        <v>22.4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171485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8515</v>
      </c>
      <c r="BO10" s="467"/>
      <c r="BP10" s="467"/>
      <c r="BQ10" s="467"/>
      <c r="BR10" s="467"/>
      <c r="BS10" s="467"/>
      <c r="BT10" s="467"/>
      <c r="BU10" s="468"/>
      <c r="BV10" s="466">
        <v>14393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490961</v>
      </c>
      <c r="BO11" s="467"/>
      <c r="BP11" s="467"/>
      <c r="BQ11" s="467"/>
      <c r="BR11" s="467"/>
      <c r="BS11" s="467"/>
      <c r="BT11" s="467"/>
      <c r="BU11" s="468"/>
      <c r="BV11" s="466">
        <v>597194</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174995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300000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170599</v>
      </c>
      <c r="S13" s="570"/>
      <c r="T13" s="570"/>
      <c r="U13" s="570"/>
      <c r="V13" s="571"/>
      <c r="W13" s="557" t="s">
        <v>141</v>
      </c>
      <c r="X13" s="479"/>
      <c r="Y13" s="479"/>
      <c r="Z13" s="479"/>
      <c r="AA13" s="479"/>
      <c r="AB13" s="480"/>
      <c r="AC13" s="442">
        <v>5421</v>
      </c>
      <c r="AD13" s="443"/>
      <c r="AE13" s="443"/>
      <c r="AF13" s="443"/>
      <c r="AG13" s="444"/>
      <c r="AH13" s="442">
        <v>5569</v>
      </c>
      <c r="AI13" s="443"/>
      <c r="AJ13" s="443"/>
      <c r="AK13" s="443"/>
      <c r="AL13" s="445"/>
      <c r="AM13" s="535" t="s">
        <v>142</v>
      </c>
      <c r="AN13" s="440"/>
      <c r="AO13" s="440"/>
      <c r="AP13" s="440"/>
      <c r="AQ13" s="440"/>
      <c r="AR13" s="440"/>
      <c r="AS13" s="440"/>
      <c r="AT13" s="441"/>
      <c r="AU13" s="523" t="s">
        <v>121</v>
      </c>
      <c r="AV13" s="524"/>
      <c r="AW13" s="524"/>
      <c r="AX13" s="524"/>
      <c r="AY13" s="446" t="s">
        <v>143</v>
      </c>
      <c r="AZ13" s="447"/>
      <c r="BA13" s="447"/>
      <c r="BB13" s="447"/>
      <c r="BC13" s="447"/>
      <c r="BD13" s="447"/>
      <c r="BE13" s="447"/>
      <c r="BF13" s="447"/>
      <c r="BG13" s="447"/>
      <c r="BH13" s="447"/>
      <c r="BI13" s="447"/>
      <c r="BJ13" s="447"/>
      <c r="BK13" s="447"/>
      <c r="BL13" s="447"/>
      <c r="BM13" s="448"/>
      <c r="BN13" s="466">
        <v>214889</v>
      </c>
      <c r="BO13" s="467"/>
      <c r="BP13" s="467"/>
      <c r="BQ13" s="467"/>
      <c r="BR13" s="467"/>
      <c r="BS13" s="467"/>
      <c r="BT13" s="467"/>
      <c r="BU13" s="468"/>
      <c r="BV13" s="466">
        <v>331502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14.3</v>
      </c>
      <c r="CU13" s="437"/>
      <c r="CV13" s="437"/>
      <c r="CW13" s="437"/>
      <c r="CX13" s="437"/>
      <c r="CY13" s="437"/>
      <c r="CZ13" s="437"/>
      <c r="DA13" s="438"/>
      <c r="DB13" s="436">
        <v>15.5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175790</v>
      </c>
      <c r="S14" s="570"/>
      <c r="T14" s="570"/>
      <c r="U14" s="570"/>
      <c r="V14" s="571"/>
      <c r="W14" s="572"/>
      <c r="X14" s="482"/>
      <c r="Y14" s="482"/>
      <c r="Z14" s="482"/>
      <c r="AA14" s="482"/>
      <c r="AB14" s="483"/>
      <c r="AC14" s="562">
        <v>6.4</v>
      </c>
      <c r="AD14" s="563"/>
      <c r="AE14" s="563"/>
      <c r="AF14" s="563"/>
      <c r="AG14" s="564"/>
      <c r="AH14" s="562">
        <v>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159.6</v>
      </c>
      <c r="CU14" s="574"/>
      <c r="CV14" s="574"/>
      <c r="CW14" s="574"/>
      <c r="CX14" s="574"/>
      <c r="CY14" s="574"/>
      <c r="CZ14" s="574"/>
      <c r="DA14" s="575"/>
      <c r="DB14" s="573">
        <v>166.1</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171123</v>
      </c>
      <c r="S15" s="570"/>
      <c r="T15" s="570"/>
      <c r="U15" s="570"/>
      <c r="V15" s="571"/>
      <c r="W15" s="557" t="s">
        <v>148</v>
      </c>
      <c r="X15" s="479"/>
      <c r="Y15" s="479"/>
      <c r="Z15" s="479"/>
      <c r="AA15" s="479"/>
      <c r="AB15" s="480"/>
      <c r="AC15" s="442">
        <v>22962</v>
      </c>
      <c r="AD15" s="443"/>
      <c r="AE15" s="443"/>
      <c r="AF15" s="443"/>
      <c r="AG15" s="444"/>
      <c r="AH15" s="442">
        <v>22505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20552705</v>
      </c>
      <c r="BO15" s="462"/>
      <c r="BP15" s="462"/>
      <c r="BQ15" s="462"/>
      <c r="BR15" s="462"/>
      <c r="BS15" s="462"/>
      <c r="BT15" s="462"/>
      <c r="BU15" s="463"/>
      <c r="BV15" s="461">
        <v>20118973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27.2</v>
      </c>
      <c r="AD16" s="563"/>
      <c r="AE16" s="563"/>
      <c r="AF16" s="563"/>
      <c r="AG16" s="564"/>
      <c r="AH16" s="562">
        <v>27.5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37343279</v>
      </c>
      <c r="BO16" s="467"/>
      <c r="BP16" s="467"/>
      <c r="BQ16" s="467"/>
      <c r="BR16" s="467"/>
      <c r="BS16" s="467"/>
      <c r="BT16" s="467"/>
      <c r="BU16" s="468"/>
      <c r="BV16" s="466">
        <v>36797731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55898</v>
      </c>
      <c r="AD17" s="443"/>
      <c r="AE17" s="443"/>
      <c r="AF17" s="443"/>
      <c r="AG17" s="444"/>
      <c r="AH17" s="442">
        <v>53734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26052549</v>
      </c>
      <c r="BO17" s="467"/>
      <c r="BP17" s="467"/>
      <c r="BQ17" s="467"/>
      <c r="BR17" s="467"/>
      <c r="BS17" s="467"/>
      <c r="BT17" s="467"/>
      <c r="BU17" s="468"/>
      <c r="BV17" s="466">
        <v>25484242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624.36</v>
      </c>
      <c r="M18" s="531"/>
      <c r="N18" s="531"/>
      <c r="O18" s="531"/>
      <c r="P18" s="531"/>
      <c r="Q18" s="531"/>
      <c r="R18" s="532"/>
      <c r="S18" s="532"/>
      <c r="T18" s="532"/>
      <c r="U18" s="532"/>
      <c r="V18" s="533"/>
      <c r="W18" s="547"/>
      <c r="X18" s="548"/>
      <c r="Y18" s="548"/>
      <c r="Z18" s="548"/>
      <c r="AA18" s="548"/>
      <c r="AB18" s="558"/>
      <c r="AC18" s="430">
        <v>66.3</v>
      </c>
      <c r="AD18" s="431"/>
      <c r="AE18" s="431"/>
      <c r="AF18" s="431"/>
      <c r="AG18" s="534"/>
      <c r="AH18" s="430">
        <v>65.7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40894940</v>
      </c>
      <c r="BO18" s="467"/>
      <c r="BP18" s="467"/>
      <c r="BQ18" s="467"/>
      <c r="BR18" s="467"/>
      <c r="BS18" s="467"/>
      <c r="BT18" s="467"/>
      <c r="BU18" s="468"/>
      <c r="BV18" s="466">
        <v>41650729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275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52256852</v>
      </c>
      <c r="BO19" s="467"/>
      <c r="BP19" s="467"/>
      <c r="BQ19" s="467"/>
      <c r="BR19" s="467"/>
      <c r="BS19" s="467"/>
      <c r="BT19" s="467"/>
      <c r="BU19" s="468"/>
      <c r="BV19" s="466">
        <v>52001633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60130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94850907</v>
      </c>
      <c r="BO23" s="467"/>
      <c r="BP23" s="467"/>
      <c r="BQ23" s="467"/>
      <c r="BR23" s="467"/>
      <c r="BS23" s="467"/>
      <c r="BT23" s="467"/>
      <c r="BU23" s="468"/>
      <c r="BV23" s="466">
        <v>98131527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8487</v>
      </c>
      <c r="R24" s="443"/>
      <c r="S24" s="443"/>
      <c r="T24" s="443"/>
      <c r="U24" s="443"/>
      <c r="V24" s="444"/>
      <c r="W24" s="508"/>
      <c r="X24" s="499"/>
      <c r="Y24" s="500"/>
      <c r="Z24" s="439" t="s">
        <v>172</v>
      </c>
      <c r="AA24" s="440"/>
      <c r="AB24" s="440"/>
      <c r="AC24" s="440"/>
      <c r="AD24" s="440"/>
      <c r="AE24" s="440"/>
      <c r="AF24" s="440"/>
      <c r="AG24" s="441"/>
      <c r="AH24" s="442">
        <v>1092</v>
      </c>
      <c r="AI24" s="443"/>
      <c r="AJ24" s="443"/>
      <c r="AK24" s="443"/>
      <c r="AL24" s="444"/>
      <c r="AM24" s="442">
        <v>3617796</v>
      </c>
      <c r="AN24" s="443"/>
      <c r="AO24" s="443"/>
      <c r="AP24" s="443"/>
      <c r="AQ24" s="443"/>
      <c r="AR24" s="444"/>
      <c r="AS24" s="442">
        <v>3313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74592781</v>
      </c>
      <c r="BO24" s="467"/>
      <c r="BP24" s="467"/>
      <c r="BQ24" s="467"/>
      <c r="BR24" s="467"/>
      <c r="BS24" s="467"/>
      <c r="BT24" s="467"/>
      <c r="BU24" s="468"/>
      <c r="BV24" s="466">
        <v>76360583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2</v>
      </c>
      <c r="M25" s="443"/>
      <c r="N25" s="443"/>
      <c r="O25" s="443"/>
      <c r="P25" s="444"/>
      <c r="Q25" s="442">
        <v>7198</v>
      </c>
      <c r="R25" s="443"/>
      <c r="S25" s="443"/>
      <c r="T25" s="443"/>
      <c r="U25" s="443"/>
      <c r="V25" s="444"/>
      <c r="W25" s="508"/>
      <c r="X25" s="499"/>
      <c r="Y25" s="500"/>
      <c r="Z25" s="439" t="s">
        <v>175</v>
      </c>
      <c r="AA25" s="440"/>
      <c r="AB25" s="440"/>
      <c r="AC25" s="440"/>
      <c r="AD25" s="440"/>
      <c r="AE25" s="440"/>
      <c r="AF25" s="440"/>
      <c r="AG25" s="441"/>
      <c r="AH25" s="442">
        <v>213</v>
      </c>
      <c r="AI25" s="443"/>
      <c r="AJ25" s="443"/>
      <c r="AK25" s="443"/>
      <c r="AL25" s="444"/>
      <c r="AM25" s="442">
        <v>648159</v>
      </c>
      <c r="AN25" s="443"/>
      <c r="AO25" s="443"/>
      <c r="AP25" s="443"/>
      <c r="AQ25" s="443"/>
      <c r="AR25" s="444"/>
      <c r="AS25" s="442">
        <v>3043</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39968238</v>
      </c>
      <c r="BO25" s="462"/>
      <c r="BP25" s="462"/>
      <c r="BQ25" s="462"/>
      <c r="BR25" s="462"/>
      <c r="BS25" s="462"/>
      <c r="BT25" s="462"/>
      <c r="BU25" s="463"/>
      <c r="BV25" s="461">
        <v>39799657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6289</v>
      </c>
      <c r="R26" s="443"/>
      <c r="S26" s="443"/>
      <c r="T26" s="443"/>
      <c r="U26" s="443"/>
      <c r="V26" s="444"/>
      <c r="W26" s="508"/>
      <c r="X26" s="499"/>
      <c r="Y26" s="500"/>
      <c r="Z26" s="439" t="s">
        <v>178</v>
      </c>
      <c r="AA26" s="521"/>
      <c r="AB26" s="521"/>
      <c r="AC26" s="521"/>
      <c r="AD26" s="521"/>
      <c r="AE26" s="521"/>
      <c r="AF26" s="521"/>
      <c r="AG26" s="522"/>
      <c r="AH26" s="442" t="s">
        <v>179</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5500</v>
      </c>
      <c r="R27" s="443"/>
      <c r="S27" s="443"/>
      <c r="T27" s="443"/>
      <c r="U27" s="443"/>
      <c r="V27" s="444"/>
      <c r="W27" s="508"/>
      <c r="X27" s="499"/>
      <c r="Y27" s="500"/>
      <c r="Z27" s="439" t="s">
        <v>182</v>
      </c>
      <c r="AA27" s="440"/>
      <c r="AB27" s="440"/>
      <c r="AC27" s="440"/>
      <c r="AD27" s="440"/>
      <c r="AE27" s="440"/>
      <c r="AF27" s="440"/>
      <c r="AG27" s="441"/>
      <c r="AH27" s="442">
        <v>106</v>
      </c>
      <c r="AI27" s="443"/>
      <c r="AJ27" s="443"/>
      <c r="AK27" s="443"/>
      <c r="AL27" s="444"/>
      <c r="AM27" s="442">
        <v>325584</v>
      </c>
      <c r="AN27" s="443"/>
      <c r="AO27" s="443"/>
      <c r="AP27" s="443"/>
      <c r="AQ27" s="443"/>
      <c r="AR27" s="444"/>
      <c r="AS27" s="442">
        <v>3072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1500000</v>
      </c>
      <c r="BO27" s="470"/>
      <c r="BP27" s="470"/>
      <c r="BQ27" s="470"/>
      <c r="BR27" s="470"/>
      <c r="BS27" s="470"/>
      <c r="BT27" s="470"/>
      <c r="BU27" s="471"/>
      <c r="BV27" s="469">
        <v>1500000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4760</v>
      </c>
      <c r="R28" s="443"/>
      <c r="S28" s="443"/>
      <c r="T28" s="443"/>
      <c r="U28" s="443"/>
      <c r="V28" s="444"/>
      <c r="W28" s="508"/>
      <c r="X28" s="499"/>
      <c r="Y28" s="500"/>
      <c r="Z28" s="439" t="s">
        <v>185</v>
      </c>
      <c r="AA28" s="440"/>
      <c r="AB28" s="440"/>
      <c r="AC28" s="440"/>
      <c r="AD28" s="440"/>
      <c r="AE28" s="440"/>
      <c r="AF28" s="440"/>
      <c r="AG28" s="441"/>
      <c r="AH28" s="442" t="s">
        <v>179</v>
      </c>
      <c r="AI28" s="443"/>
      <c r="AJ28" s="443"/>
      <c r="AK28" s="443"/>
      <c r="AL28" s="444"/>
      <c r="AM28" s="442" t="s">
        <v>131</v>
      </c>
      <c r="AN28" s="443"/>
      <c r="AO28" s="443"/>
      <c r="AP28" s="443"/>
      <c r="AQ28" s="443"/>
      <c r="AR28" s="444"/>
      <c r="AS28" s="442" t="s">
        <v>179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2783074</v>
      </c>
      <c r="BO28" s="462"/>
      <c r="BP28" s="462"/>
      <c r="BQ28" s="462"/>
      <c r="BR28" s="462"/>
      <c r="BS28" s="462"/>
      <c r="BT28" s="462"/>
      <c r="BU28" s="463"/>
      <c r="BV28" s="461">
        <v>2774559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30</v>
      </c>
      <c r="M29" s="443"/>
      <c r="N29" s="443"/>
      <c r="O29" s="443"/>
      <c r="P29" s="444"/>
      <c r="Q29" s="442">
        <v>4400</v>
      </c>
      <c r="R29" s="443"/>
      <c r="S29" s="443"/>
      <c r="T29" s="443"/>
      <c r="U29" s="443"/>
      <c r="V29" s="444"/>
      <c r="W29" s="509"/>
      <c r="X29" s="510"/>
      <c r="Y29" s="511"/>
      <c r="Z29" s="439" t="s">
        <v>188</v>
      </c>
      <c r="AA29" s="440"/>
      <c r="AB29" s="440"/>
      <c r="AC29" s="440"/>
      <c r="AD29" s="440"/>
      <c r="AE29" s="440"/>
      <c r="AF29" s="440"/>
      <c r="AG29" s="441"/>
      <c r="AH29" s="442">
        <v>1198</v>
      </c>
      <c r="AI29" s="443"/>
      <c r="AJ29" s="443"/>
      <c r="AK29" s="443"/>
      <c r="AL29" s="444"/>
      <c r="AM29" s="442">
        <v>3943380</v>
      </c>
      <c r="AN29" s="443"/>
      <c r="AO29" s="443"/>
      <c r="AP29" s="443"/>
      <c r="AQ29" s="443"/>
      <c r="AR29" s="444"/>
      <c r="AS29" s="442">
        <v>3292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2533843</v>
      </c>
      <c r="BO29" s="467"/>
      <c r="BP29" s="467"/>
      <c r="BQ29" s="467"/>
      <c r="BR29" s="467"/>
      <c r="BS29" s="467"/>
      <c r="BT29" s="467"/>
      <c r="BU29" s="468"/>
      <c r="BV29" s="466">
        <v>2283332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6029868</v>
      </c>
      <c r="BO30" s="470"/>
      <c r="BP30" s="470"/>
      <c r="BQ30" s="470"/>
      <c r="BR30" s="470"/>
      <c r="BS30" s="470"/>
      <c r="BT30" s="470"/>
      <c r="BU30" s="471"/>
      <c r="BV30" s="469">
        <v>6006416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IF('各会計、関係団体の財政状況及び健全化判断比率'!B35="","",'各会計、関係団体の財政状況及び健全化判断比率'!B35)</f>
        <v>浄化槽設置事業</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島根県市町村総合事務組合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出雲市土地開発公社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診療所事業</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国民健康保険橋波診療所事業</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IF('各会計、関係団体の財政状況及び健全化判断比率'!B33="","",'各会計、関係団体の財政状況及び健全化判断比率'!B33)</f>
        <v>病院事業</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IF('各会計、関係団体の財政状況及び健全化判断比率'!B36="","",'各会計、関係団体の財政状況及び健全化判断比率'!B36)</f>
        <v>風力発電事業</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島根県後期高齢者医療広域連合（普通会計）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出雲市芸術文化振興財団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ご縁ネット事業</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介護保険事業</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IF('各会計、関係団体の財政状況及び健全化判断比率'!B34="","",'各会計、関係団体の財政状況及び健全化判断比率'!B34)</f>
        <v>下水道事業</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島根県後期高齢者医療広域連合（特別会計）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出雲市都市公社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高野令一育英奨学事業</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後期高齢者医療事業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斐川宍道水道企業団（上水道会計）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すばる企画</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斐川宍道水道企業団（工業用水事業会計）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出雲ターミナル</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24</v>
      </c>
      <c r="CP39" s="425"/>
      <c r="CQ39" s="424" t="str">
        <f>IF('各会計、関係団体の財政状況及び健全化判断比率'!BS12="","",'各会計、関係団体の財政状況及び健全化判断比率'!BS12)</f>
        <v>エコプラント佐田</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25</v>
      </c>
      <c r="CP40" s="425"/>
      <c r="CQ40" s="424" t="str">
        <f>IF('各会計、関係団体の財政状況及び健全化判断比率'!BS13="","",'各会計、関係団体の財政状況及び健全化判断比率'!BS13)</f>
        <v>斐川町農業公社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26</v>
      </c>
      <c r="CP41" s="425"/>
      <c r="CQ41" s="424" t="str">
        <f>IF('各会計、関係団体の財政状況及び健全化判断比率'!BS14="","",'各会計、関係団体の財政状況及び健全化判断比率'!BS14)</f>
        <v>多伎振興</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27</v>
      </c>
      <c r="CP42" s="425"/>
      <c r="CQ42" s="424" t="str">
        <f>IF('各会計、関係団体の財政状況及び健全化判断比率'!BS15="","",'各会計、関係団体の財政状況及び健全化判断比率'!BS15)</f>
        <v>グリーンサポート斐川</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28</v>
      </c>
      <c r="CP43" s="425"/>
      <c r="CQ43" s="424" t="str">
        <f>IF('各会計、関係団体の財政状況及び健全化判断比率'!BS16="","",'各会計、関係団体の財政状況及び健全化判断比率'!BS16)</f>
        <v>フロンティアいずも</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Rx6mg1gDhbNEgTeBAzySKnZdespKvCg3XD040YaDOJuSKEjcZG7zqwiN32mXO0wPcfP7ubyZxuPoNfgGsPdXQ==" saltValue="0PlX8zGgu9kFOTan06H0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48" t="s">
        <v>576</v>
      </c>
      <c r="D34" s="1248"/>
      <c r="E34" s="1249"/>
      <c r="F34" s="32">
        <v>4.2699999999999996</v>
      </c>
      <c r="G34" s="33">
        <v>4.62</v>
      </c>
      <c r="H34" s="33">
        <v>4.8</v>
      </c>
      <c r="I34" s="33">
        <v>3.62</v>
      </c>
      <c r="J34" s="34">
        <v>3.73</v>
      </c>
      <c r="K34" s="22"/>
      <c r="L34" s="22"/>
      <c r="M34" s="22"/>
      <c r="N34" s="22"/>
      <c r="O34" s="22"/>
      <c r="P34" s="22"/>
    </row>
    <row r="35" spans="1:16" ht="39" customHeight="1">
      <c r="A35" s="22"/>
      <c r="B35" s="35"/>
      <c r="C35" s="1242" t="s">
        <v>577</v>
      </c>
      <c r="D35" s="1243"/>
      <c r="E35" s="1244"/>
      <c r="F35" s="36">
        <v>2.04</v>
      </c>
      <c r="G35" s="37">
        <v>2.7</v>
      </c>
      <c r="H35" s="37">
        <v>2.75</v>
      </c>
      <c r="I35" s="37">
        <v>2.84</v>
      </c>
      <c r="J35" s="38">
        <v>2.23</v>
      </c>
      <c r="K35" s="22"/>
      <c r="L35" s="22"/>
      <c r="M35" s="22"/>
      <c r="N35" s="22"/>
      <c r="O35" s="22"/>
      <c r="P35" s="22"/>
    </row>
    <row r="36" spans="1:16" ht="39" customHeight="1">
      <c r="A36" s="22"/>
      <c r="B36" s="35"/>
      <c r="C36" s="1242" t="s">
        <v>578</v>
      </c>
      <c r="D36" s="1243"/>
      <c r="E36" s="1244"/>
      <c r="F36" s="36">
        <v>0</v>
      </c>
      <c r="G36" s="37">
        <v>0</v>
      </c>
      <c r="H36" s="37">
        <v>0</v>
      </c>
      <c r="I36" s="37">
        <v>1.6</v>
      </c>
      <c r="J36" s="38">
        <v>1.23</v>
      </c>
      <c r="K36" s="22"/>
      <c r="L36" s="22"/>
      <c r="M36" s="22"/>
      <c r="N36" s="22"/>
      <c r="O36" s="22"/>
      <c r="P36" s="22"/>
    </row>
    <row r="37" spans="1:16" ht="39" customHeight="1">
      <c r="A37" s="22"/>
      <c r="B37" s="35"/>
      <c r="C37" s="1242" t="s">
        <v>579</v>
      </c>
      <c r="D37" s="1243"/>
      <c r="E37" s="1244"/>
      <c r="F37" s="36">
        <v>1.6</v>
      </c>
      <c r="G37" s="37">
        <v>1.72</v>
      </c>
      <c r="H37" s="37">
        <v>1.56</v>
      </c>
      <c r="I37" s="37">
        <v>1.46</v>
      </c>
      <c r="J37" s="38">
        <v>1.18</v>
      </c>
      <c r="K37" s="22"/>
      <c r="L37" s="22"/>
      <c r="M37" s="22"/>
      <c r="N37" s="22"/>
      <c r="O37" s="22"/>
      <c r="P37" s="22"/>
    </row>
    <row r="38" spans="1:16" ht="39" customHeight="1">
      <c r="A38" s="22"/>
      <c r="B38" s="35"/>
      <c r="C38" s="1242" t="s">
        <v>580</v>
      </c>
      <c r="D38" s="1243"/>
      <c r="E38" s="1244"/>
      <c r="F38" s="36">
        <v>0.78</v>
      </c>
      <c r="G38" s="37">
        <v>1.32</v>
      </c>
      <c r="H38" s="37">
        <v>1.84</v>
      </c>
      <c r="I38" s="37">
        <v>1.69</v>
      </c>
      <c r="J38" s="38">
        <v>1.03</v>
      </c>
      <c r="K38" s="22"/>
      <c r="L38" s="22"/>
      <c r="M38" s="22"/>
      <c r="N38" s="22"/>
      <c r="O38" s="22"/>
      <c r="P38" s="22"/>
    </row>
    <row r="39" spans="1:16" ht="39" customHeight="1">
      <c r="A39" s="22"/>
      <c r="B39" s="35"/>
      <c r="C39" s="1242" t="s">
        <v>581</v>
      </c>
      <c r="D39" s="1243"/>
      <c r="E39" s="1244"/>
      <c r="F39" s="36">
        <v>0.45</v>
      </c>
      <c r="G39" s="37">
        <v>0.46</v>
      </c>
      <c r="H39" s="37">
        <v>0.34</v>
      </c>
      <c r="I39" s="37">
        <v>0.64</v>
      </c>
      <c r="J39" s="38">
        <v>0.72</v>
      </c>
      <c r="K39" s="22"/>
      <c r="L39" s="22"/>
      <c r="M39" s="22"/>
      <c r="N39" s="22"/>
      <c r="O39" s="22"/>
      <c r="P39" s="22"/>
    </row>
    <row r="40" spans="1:16" ht="39" customHeight="1">
      <c r="A40" s="22"/>
      <c r="B40" s="35"/>
      <c r="C40" s="1242" t="s">
        <v>582</v>
      </c>
      <c r="D40" s="1243"/>
      <c r="E40" s="1244"/>
      <c r="F40" s="36">
        <v>0.08</v>
      </c>
      <c r="G40" s="37">
        <v>0.09</v>
      </c>
      <c r="H40" s="37">
        <v>0.1</v>
      </c>
      <c r="I40" s="37">
        <v>0.1</v>
      </c>
      <c r="J40" s="38">
        <v>0.12</v>
      </c>
      <c r="K40" s="22"/>
      <c r="L40" s="22"/>
      <c r="M40" s="22"/>
      <c r="N40" s="22"/>
      <c r="O40" s="22"/>
      <c r="P40" s="22"/>
    </row>
    <row r="41" spans="1:16" ht="39" customHeight="1">
      <c r="A41" s="22"/>
      <c r="B41" s="35"/>
      <c r="C41" s="1242" t="s">
        <v>583</v>
      </c>
      <c r="D41" s="1243"/>
      <c r="E41" s="1244"/>
      <c r="F41" s="36">
        <v>0</v>
      </c>
      <c r="G41" s="37">
        <v>0</v>
      </c>
      <c r="H41" s="37">
        <v>0</v>
      </c>
      <c r="I41" s="37">
        <v>0</v>
      </c>
      <c r="J41" s="38">
        <v>0</v>
      </c>
      <c r="K41" s="22"/>
      <c r="L41" s="22"/>
      <c r="M41" s="22"/>
      <c r="N41" s="22"/>
      <c r="O41" s="22"/>
      <c r="P41" s="22"/>
    </row>
    <row r="42" spans="1:16" ht="39" customHeight="1">
      <c r="A42" s="22"/>
      <c r="B42" s="39"/>
      <c r="C42" s="1242" t="s">
        <v>584</v>
      </c>
      <c r="D42" s="1243"/>
      <c r="E42" s="1244"/>
      <c r="F42" s="36" t="s">
        <v>529</v>
      </c>
      <c r="G42" s="37" t="s">
        <v>529</v>
      </c>
      <c r="H42" s="37" t="s">
        <v>529</v>
      </c>
      <c r="I42" s="37" t="s">
        <v>529</v>
      </c>
      <c r="J42" s="38" t="s">
        <v>529</v>
      </c>
      <c r="K42" s="22"/>
      <c r="L42" s="22"/>
      <c r="M42" s="22"/>
      <c r="N42" s="22"/>
      <c r="O42" s="22"/>
      <c r="P42" s="22"/>
    </row>
    <row r="43" spans="1:16" ht="39" customHeight="1" thickBot="1">
      <c r="A43" s="22"/>
      <c r="B43" s="40"/>
      <c r="C43" s="1245" t="s">
        <v>585</v>
      </c>
      <c r="D43" s="1246"/>
      <c r="E43" s="1247"/>
      <c r="F43" s="41">
        <v>0.01</v>
      </c>
      <c r="G43" s="42">
        <v>0</v>
      </c>
      <c r="H43" s="42">
        <v>0.04</v>
      </c>
      <c r="I43" s="42">
        <v>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W+DULIEXnvGP9dZVs2mSpFBf3NXJDk/q+THBzFviUgKpcR4y6GE1uQfaCpHNsNiNbEtQAJyXuimicNGWdHWvQ==" saltValue="B/wGmcoJZIwK89vZ0RVp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U52" sqref="U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68" t="s">
        <v>11</v>
      </c>
      <c r="C45" s="1269"/>
      <c r="D45" s="58"/>
      <c r="E45" s="1274" t="s">
        <v>12</v>
      </c>
      <c r="F45" s="1274"/>
      <c r="G45" s="1274"/>
      <c r="H45" s="1274"/>
      <c r="I45" s="1274"/>
      <c r="J45" s="1275"/>
      <c r="K45" s="59">
        <v>13742</v>
      </c>
      <c r="L45" s="60">
        <v>13401</v>
      </c>
      <c r="M45" s="60">
        <v>12615</v>
      </c>
      <c r="N45" s="60">
        <v>11348</v>
      </c>
      <c r="O45" s="61">
        <v>10570</v>
      </c>
      <c r="P45" s="48"/>
      <c r="Q45" s="48"/>
      <c r="R45" s="48"/>
      <c r="S45" s="48"/>
      <c r="T45" s="48"/>
      <c r="U45" s="48"/>
    </row>
    <row r="46" spans="1:21" ht="30.75" customHeight="1">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c r="A48" s="48"/>
      <c r="B48" s="1270"/>
      <c r="C48" s="1271"/>
      <c r="D48" s="62"/>
      <c r="E48" s="1252" t="s">
        <v>15</v>
      </c>
      <c r="F48" s="1252"/>
      <c r="G48" s="1252"/>
      <c r="H48" s="1252"/>
      <c r="I48" s="1252"/>
      <c r="J48" s="1253"/>
      <c r="K48" s="63">
        <v>3540</v>
      </c>
      <c r="L48" s="64">
        <v>3606</v>
      </c>
      <c r="M48" s="64">
        <v>3888</v>
      </c>
      <c r="N48" s="64">
        <v>3594</v>
      </c>
      <c r="O48" s="65">
        <v>3936</v>
      </c>
      <c r="P48" s="48"/>
      <c r="Q48" s="48"/>
      <c r="R48" s="48"/>
      <c r="S48" s="48"/>
      <c r="T48" s="48"/>
      <c r="U48" s="48"/>
    </row>
    <row r="49" spans="1:21" ht="30.75" customHeight="1">
      <c r="A49" s="48"/>
      <c r="B49" s="1270"/>
      <c r="C49" s="1271"/>
      <c r="D49" s="62"/>
      <c r="E49" s="1252" t="s">
        <v>16</v>
      </c>
      <c r="F49" s="1252"/>
      <c r="G49" s="1252"/>
      <c r="H49" s="1252"/>
      <c r="I49" s="1252"/>
      <c r="J49" s="1253"/>
      <c r="K49" s="63">
        <v>22</v>
      </c>
      <c r="L49" s="64">
        <v>22</v>
      </c>
      <c r="M49" s="64">
        <v>26</v>
      </c>
      <c r="N49" s="64">
        <v>16</v>
      </c>
      <c r="O49" s="65">
        <v>22</v>
      </c>
      <c r="P49" s="48"/>
      <c r="Q49" s="48"/>
      <c r="R49" s="48"/>
      <c r="S49" s="48"/>
      <c r="T49" s="48"/>
      <c r="U49" s="48"/>
    </row>
    <row r="50" spans="1:21" ht="30.75" customHeight="1">
      <c r="A50" s="48"/>
      <c r="B50" s="1270"/>
      <c r="C50" s="1271"/>
      <c r="D50" s="62"/>
      <c r="E50" s="1252" t="s">
        <v>17</v>
      </c>
      <c r="F50" s="1252"/>
      <c r="G50" s="1252"/>
      <c r="H50" s="1252"/>
      <c r="I50" s="1252"/>
      <c r="J50" s="1253"/>
      <c r="K50" s="63">
        <v>471</v>
      </c>
      <c r="L50" s="64">
        <v>354</v>
      </c>
      <c r="M50" s="64">
        <v>206</v>
      </c>
      <c r="N50" s="64">
        <v>118</v>
      </c>
      <c r="O50" s="65">
        <v>102</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t="s">
        <v>529</v>
      </c>
      <c r="O51" s="65" t="s">
        <v>529</v>
      </c>
      <c r="P51" s="48"/>
      <c r="Q51" s="48"/>
      <c r="R51" s="48"/>
      <c r="S51" s="48"/>
      <c r="T51" s="48"/>
      <c r="U51" s="48"/>
    </row>
    <row r="52" spans="1:21" ht="30.75" customHeight="1">
      <c r="A52" s="48"/>
      <c r="B52" s="1250" t="s">
        <v>19</v>
      </c>
      <c r="C52" s="1251"/>
      <c r="D52" s="66"/>
      <c r="E52" s="1252" t="s">
        <v>20</v>
      </c>
      <c r="F52" s="1252"/>
      <c r="G52" s="1252"/>
      <c r="H52" s="1252"/>
      <c r="I52" s="1252"/>
      <c r="J52" s="1253"/>
      <c r="K52" s="63">
        <v>11704</v>
      </c>
      <c r="L52" s="64">
        <v>11417</v>
      </c>
      <c r="M52" s="64">
        <v>10786</v>
      </c>
      <c r="N52" s="64">
        <v>10295</v>
      </c>
      <c r="O52" s="65">
        <v>10026</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6071</v>
      </c>
      <c r="L53" s="69">
        <v>5966</v>
      </c>
      <c r="M53" s="69">
        <v>5949</v>
      </c>
      <c r="N53" s="69">
        <v>4781</v>
      </c>
      <c r="O53" s="70">
        <v>4604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58" t="s">
        <v>25</v>
      </c>
      <c r="C57" s="1259"/>
      <c r="D57" s="1262" t="s">
        <v>26</v>
      </c>
      <c r="E57" s="1263"/>
      <c r="F57" s="1263"/>
      <c r="G57" s="1263"/>
      <c r="H57" s="1263"/>
      <c r="I57" s="1263"/>
      <c r="J57" s="1264"/>
      <c r="K57" s="83" t="s">
        <v>624</v>
      </c>
      <c r="L57" s="84" t="s">
        <v>625</v>
      </c>
      <c r="M57" s="84" t="s">
        <v>625</v>
      </c>
      <c r="N57" s="84" t="s">
        <v>625</v>
      </c>
      <c r="O57" s="85" t="s">
        <v>625</v>
      </c>
    </row>
    <row r="58" spans="1:21" ht="31.5" customHeight="1" thickBot="1">
      <c r="B58" s="1260"/>
      <c r="C58" s="1261"/>
      <c r="D58" s="1265" t="s">
        <v>27</v>
      </c>
      <c r="E58" s="1266"/>
      <c r="F58" s="1266"/>
      <c r="G58" s="1266"/>
      <c r="H58" s="1266"/>
      <c r="I58" s="1266"/>
      <c r="J58" s="1267"/>
      <c r="K58" s="86" t="s">
        <v>625</v>
      </c>
      <c r="L58" s="87" t="s">
        <v>625</v>
      </c>
      <c r="M58" s="87" t="s">
        <v>625</v>
      </c>
      <c r="N58" s="87" t="s">
        <v>625</v>
      </c>
      <c r="O58" s="88" t="s">
        <v>626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G3EZc+T7E15mLurzsSKS7uVvvBimav//avzqCZTRNMECBXtTpLpfllthKsDTQC4KvWJtHQHVS2qj7vcR10KQ==" saltValue="Xf5dpWoZ7KM98g5EPM6P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88" t="s">
        <v>30</v>
      </c>
      <c r="C41" s="1289"/>
      <c r="D41" s="102"/>
      <c r="E41" s="1290" t="s">
        <v>31</v>
      </c>
      <c r="F41" s="1290"/>
      <c r="G41" s="1290"/>
      <c r="H41" s="1291"/>
      <c r="I41" s="103">
        <v>112640</v>
      </c>
      <c r="J41" s="104">
        <v>106168</v>
      </c>
      <c r="K41" s="104">
        <v>101996</v>
      </c>
      <c r="L41" s="104">
        <v>98132</v>
      </c>
      <c r="M41" s="105">
        <v>94851</v>
      </c>
    </row>
    <row r="42" spans="2:13" ht="27.75" customHeight="1">
      <c r="B42" s="1278"/>
      <c r="C42" s="1279"/>
      <c r="D42" s="106"/>
      <c r="E42" s="1282" t="s">
        <v>32</v>
      </c>
      <c r="F42" s="1282"/>
      <c r="G42" s="1282"/>
      <c r="H42" s="1283"/>
      <c r="I42" s="107">
        <v>1274</v>
      </c>
      <c r="J42" s="108">
        <v>940</v>
      </c>
      <c r="K42" s="108">
        <v>613</v>
      </c>
      <c r="L42" s="108">
        <v>502</v>
      </c>
      <c r="M42" s="109">
        <v>407</v>
      </c>
    </row>
    <row r="43" spans="2:13" ht="27.75" customHeight="1">
      <c r="B43" s="1278"/>
      <c r="C43" s="1279"/>
      <c r="D43" s="106"/>
      <c r="E43" s="1282" t="s">
        <v>33</v>
      </c>
      <c r="F43" s="1282"/>
      <c r="G43" s="1282"/>
      <c r="H43" s="1283"/>
      <c r="I43" s="107">
        <v>68271</v>
      </c>
      <c r="J43" s="108">
        <v>66561</v>
      </c>
      <c r="K43" s="108">
        <v>65415</v>
      </c>
      <c r="L43" s="108">
        <v>66239</v>
      </c>
      <c r="M43" s="109">
        <v>63756</v>
      </c>
    </row>
    <row r="44" spans="2:13" ht="27.75" customHeight="1">
      <c r="B44" s="1278"/>
      <c r="C44" s="1279"/>
      <c r="D44" s="106"/>
      <c r="E44" s="1282" t="s">
        <v>34</v>
      </c>
      <c r="F44" s="1282"/>
      <c r="G44" s="1282"/>
      <c r="H44" s="1283"/>
      <c r="I44" s="107">
        <v>352</v>
      </c>
      <c r="J44" s="108">
        <v>370</v>
      </c>
      <c r="K44" s="108">
        <v>447</v>
      </c>
      <c r="L44" s="108">
        <v>434</v>
      </c>
      <c r="M44" s="109">
        <v>418</v>
      </c>
    </row>
    <row r="45" spans="2:13" ht="27.75" customHeight="1">
      <c r="B45" s="1278"/>
      <c r="C45" s="1279"/>
      <c r="D45" s="106"/>
      <c r="E45" s="1282" t="s">
        <v>35</v>
      </c>
      <c r="F45" s="1282"/>
      <c r="G45" s="1282"/>
      <c r="H45" s="1283"/>
      <c r="I45" s="107">
        <v>8547</v>
      </c>
      <c r="J45" s="108">
        <v>8436</v>
      </c>
      <c r="K45" s="108">
        <v>8447</v>
      </c>
      <c r="L45" s="108">
        <v>7967</v>
      </c>
      <c r="M45" s="109">
        <v>7774</v>
      </c>
    </row>
    <row r="46" spans="2:13" ht="27.75" customHeight="1">
      <c r="B46" s="1278"/>
      <c r="C46" s="1279"/>
      <c r="D46" s="110"/>
      <c r="E46" s="1282" t="s">
        <v>36</v>
      </c>
      <c r="F46" s="1282"/>
      <c r="G46" s="1282"/>
      <c r="H46" s="1283"/>
      <c r="I46" s="107">
        <v>13</v>
      </c>
      <c r="J46" s="108">
        <v>13</v>
      </c>
      <c r="K46" s="108">
        <v>12</v>
      </c>
      <c r="L46" s="108">
        <v>10</v>
      </c>
      <c r="M46" s="109">
        <v>8</v>
      </c>
    </row>
    <row r="47" spans="2:13" ht="27.75" customHeight="1">
      <c r="B47" s="1278"/>
      <c r="C47" s="1279"/>
      <c r="D47" s="111"/>
      <c r="E47" s="1292" t="s">
        <v>37</v>
      </c>
      <c r="F47" s="1293"/>
      <c r="G47" s="1293"/>
      <c r="H47" s="1294"/>
      <c r="I47" s="107" t="s">
        <v>529</v>
      </c>
      <c r="J47" s="108" t="s">
        <v>529</v>
      </c>
      <c r="K47" s="108" t="s">
        <v>529</v>
      </c>
      <c r="L47" s="108" t="s">
        <v>529</v>
      </c>
      <c r="M47" s="109" t="s">
        <v>529</v>
      </c>
    </row>
    <row r="48" spans="2:13" ht="27.75" customHeight="1">
      <c r="B48" s="1278"/>
      <c r="C48" s="1279"/>
      <c r="D48" s="106"/>
      <c r="E48" s="1282" t="s">
        <v>38</v>
      </c>
      <c r="F48" s="1282"/>
      <c r="G48" s="1282"/>
      <c r="H48" s="1283"/>
      <c r="I48" s="107" t="s">
        <v>529</v>
      </c>
      <c r="J48" s="108" t="s">
        <v>529</v>
      </c>
      <c r="K48" s="108" t="s">
        <v>529</v>
      </c>
      <c r="L48" s="108" t="s">
        <v>529</v>
      </c>
      <c r="M48" s="109" t="s">
        <v>529</v>
      </c>
    </row>
    <row r="49" spans="2:13" ht="27.75" customHeight="1">
      <c r="B49" s="1280"/>
      <c r="C49" s="1281"/>
      <c r="D49" s="106"/>
      <c r="E49" s="1282" t="s">
        <v>39</v>
      </c>
      <c r="F49" s="1282"/>
      <c r="G49" s="1282"/>
      <c r="H49" s="1283"/>
      <c r="I49" s="107" t="s">
        <v>529</v>
      </c>
      <c r="J49" s="108" t="s">
        <v>529</v>
      </c>
      <c r="K49" s="108" t="s">
        <v>529</v>
      </c>
      <c r="L49" s="108" t="s">
        <v>529</v>
      </c>
      <c r="M49" s="109" t="s">
        <v>529</v>
      </c>
    </row>
    <row r="50" spans="2:13" ht="27.75" customHeight="1">
      <c r="B50" s="1276" t="s">
        <v>40</v>
      </c>
      <c r="C50" s="1277"/>
      <c r="D50" s="112"/>
      <c r="E50" s="1282" t="s">
        <v>41</v>
      </c>
      <c r="F50" s="1282"/>
      <c r="G50" s="1282"/>
      <c r="H50" s="1283"/>
      <c r="I50" s="107">
        <v>8387</v>
      </c>
      <c r="J50" s="108">
        <v>8703</v>
      </c>
      <c r="K50" s="108">
        <v>8170</v>
      </c>
      <c r="L50" s="108">
        <v>8156</v>
      </c>
      <c r="M50" s="109">
        <v>8661</v>
      </c>
    </row>
    <row r="51" spans="2:13" ht="27.75" customHeight="1">
      <c r="B51" s="1278"/>
      <c r="C51" s="1279"/>
      <c r="D51" s="106"/>
      <c r="E51" s="1282" t="s">
        <v>42</v>
      </c>
      <c r="F51" s="1282"/>
      <c r="G51" s="1282"/>
      <c r="H51" s="1283"/>
      <c r="I51" s="107">
        <v>4387</v>
      </c>
      <c r="J51" s="108">
        <v>4023</v>
      </c>
      <c r="K51" s="108">
        <v>4025</v>
      </c>
      <c r="L51" s="108">
        <v>3725</v>
      </c>
      <c r="M51" s="109">
        <v>3449</v>
      </c>
    </row>
    <row r="52" spans="2:13" ht="27.75" customHeight="1">
      <c r="B52" s="1280"/>
      <c r="C52" s="1281"/>
      <c r="D52" s="106"/>
      <c r="E52" s="1282" t="s">
        <v>43</v>
      </c>
      <c r="F52" s="1282"/>
      <c r="G52" s="1282"/>
      <c r="H52" s="1283"/>
      <c r="I52" s="107">
        <v>114013</v>
      </c>
      <c r="J52" s="108">
        <v>109499</v>
      </c>
      <c r="K52" s="108">
        <v>105662</v>
      </c>
      <c r="L52" s="108">
        <v>102270</v>
      </c>
      <c r="M52" s="109">
        <v>98349</v>
      </c>
    </row>
    <row r="53" spans="2:13" ht="27.75" customHeight="1" thickBot="1">
      <c r="B53" s="1284" t="s">
        <v>44</v>
      </c>
      <c r="C53" s="1285"/>
      <c r="D53" s="113"/>
      <c r="E53" s="1286" t="s">
        <v>45</v>
      </c>
      <c r="F53" s="1286"/>
      <c r="G53" s="1286"/>
      <c r="H53" s="1287"/>
      <c r="I53" s="114">
        <v>64310</v>
      </c>
      <c r="J53" s="115">
        <v>60263</v>
      </c>
      <c r="K53" s="115">
        <v>59071</v>
      </c>
      <c r="L53" s="115">
        <v>59132</v>
      </c>
      <c r="M53" s="116">
        <v>56755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Z0rd27arTL6UyCQZ16SYLFUtBjCF/LkW1VOOLhbmtjh2HDdntUsHBaMyKQNGXqCsrqm/NbPJYVYezvia3qXtw==" saltValue="9H1h1rUOaIyYicMVaVt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3" t="s">
        <v>48</v>
      </c>
      <c r="D55" s="1303"/>
      <c r="E55" s="1304"/>
      <c r="F55" s="128">
        <v>3060</v>
      </c>
      <c r="G55" s="128">
        <v>2775</v>
      </c>
      <c r="H55" s="129">
        <v>2783</v>
      </c>
    </row>
    <row r="56" spans="2:8" ht="52.5" customHeight="1">
      <c r="B56" s="130"/>
      <c r="C56" s="1305" t="s">
        <v>49</v>
      </c>
      <c r="D56" s="1305"/>
      <c r="E56" s="1306"/>
      <c r="F56" s="131">
        <v>1932</v>
      </c>
      <c r="G56" s="131">
        <v>2283</v>
      </c>
      <c r="H56" s="132">
        <v>2534</v>
      </c>
    </row>
    <row r="57" spans="2:8" ht="53.25" customHeight="1">
      <c r="B57" s="130"/>
      <c r="C57" s="1307" t="s">
        <v>50</v>
      </c>
      <c r="D57" s="1307"/>
      <c r="E57" s="1308"/>
      <c r="F57" s="133">
        <v>5879</v>
      </c>
      <c r="G57" s="133">
        <v>6006</v>
      </c>
      <c r="H57" s="134">
        <v>6030</v>
      </c>
    </row>
    <row r="58" spans="2:8" ht="45.75" customHeight="1">
      <c r="B58" s="135"/>
      <c r="C58" s="1295" t="s">
        <v>619</v>
      </c>
      <c r="D58" s="1296"/>
      <c r="E58" s="1297"/>
      <c r="F58" s="136">
        <v>3800</v>
      </c>
      <c r="G58" s="136">
        <v>4000</v>
      </c>
      <c r="H58" s="137">
        <v>4000</v>
      </c>
    </row>
    <row r="59" spans="2:8" ht="45.75" customHeight="1">
      <c r="B59" s="135"/>
      <c r="C59" s="1295" t="s">
        <v>620</v>
      </c>
      <c r="D59" s="1296"/>
      <c r="E59" s="1297"/>
      <c r="F59" s="136">
        <v>1133</v>
      </c>
      <c r="G59" s="136">
        <v>1135</v>
      </c>
      <c r="H59" s="137">
        <v>1137</v>
      </c>
    </row>
    <row r="60" spans="2:8" ht="45.75" customHeight="1">
      <c r="B60" s="135"/>
      <c r="C60" s="1295" t="s">
        <v>621</v>
      </c>
      <c r="D60" s="1296"/>
      <c r="E60" s="1297"/>
      <c r="F60" s="136">
        <v>394</v>
      </c>
      <c r="G60" s="136">
        <v>357</v>
      </c>
      <c r="H60" s="137">
        <v>426</v>
      </c>
    </row>
    <row r="61" spans="2:8" ht="45.75" customHeight="1">
      <c r="B61" s="135"/>
      <c r="C61" s="1295" t="s">
        <v>622</v>
      </c>
      <c r="D61" s="1296"/>
      <c r="E61" s="1297"/>
      <c r="F61" s="136">
        <v>111</v>
      </c>
      <c r="G61" s="136">
        <v>112</v>
      </c>
      <c r="H61" s="137">
        <v>113</v>
      </c>
    </row>
    <row r="62" spans="2:8" ht="45.75" customHeight="1" thickBot="1">
      <c r="B62" s="138"/>
      <c r="C62" s="1298" t="s">
        <v>623</v>
      </c>
      <c r="D62" s="1299"/>
      <c r="E62" s="1300"/>
      <c r="F62" s="139">
        <v>81</v>
      </c>
      <c r="G62" s="139">
        <v>83</v>
      </c>
      <c r="H62" s="140">
        <v>81</v>
      </c>
    </row>
    <row r="63" spans="2:8" ht="52.5" customHeight="1" thickBot="1">
      <c r="B63" s="141"/>
      <c r="C63" s="1301" t="s">
        <v>51</v>
      </c>
      <c r="D63" s="1301"/>
      <c r="E63" s="1302"/>
      <c r="F63" s="142">
        <v>10872</v>
      </c>
      <c r="G63" s="142">
        <v>11064</v>
      </c>
      <c r="H63" s="143">
        <v>11347</v>
      </c>
    </row>
    <row r="64" spans="2:8" ht="15" customHeight="1"/>
  </sheetData>
  <sheetProtection algorithmName="SHA-512" hashValue="6FO4uqpGUfiHXXi2gI7tk3gcdeB6tKqANYHTvKbwRwuVl1A3IrrtyyhEmq9l50pi9S23fYnlCUbslzZcqy3JjA==" saltValue="F7pVTzq06MTU15NXDGHL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9" zoomScale="85" zoomScaleNormal="85" zoomScaleSheetLayoutView="55" workbookViewId="0">
      <selection activeCell="BP51" sqref="BP51:BW52"/>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641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630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571</v>
      </c>
      <c r="BQ50" s="1322"/>
      <c r="BR50" s="1322"/>
      <c r="BS50" s="1322"/>
      <c r="BT50" s="1322"/>
      <c r="BU50" s="1322"/>
      <c r="BV50" s="1322"/>
      <c r="BW50" s="1322"/>
      <c r="BX50" s="1322" t="s">
        <v>572</v>
      </c>
      <c r="BY50" s="1322"/>
      <c r="BZ50" s="1322"/>
      <c r="CA50" s="1322"/>
      <c r="CB50" s="1322"/>
      <c r="CC50" s="1322"/>
      <c r="CD50" s="1322"/>
      <c r="CE50" s="1322"/>
      <c r="CF50" s="1322" t="s">
        <v>573</v>
      </c>
      <c r="CG50" s="1322"/>
      <c r="CH50" s="1322"/>
      <c r="CI50" s="1322"/>
      <c r="CJ50" s="1322"/>
      <c r="CK50" s="1322"/>
      <c r="CL50" s="1322"/>
      <c r="CM50" s="1322"/>
      <c r="CN50" s="1322" t="s">
        <v>574</v>
      </c>
      <c r="CO50" s="1322"/>
      <c r="CP50" s="1322"/>
      <c r="CQ50" s="1322"/>
      <c r="CR50" s="1322"/>
      <c r="CS50" s="1322"/>
      <c r="CT50" s="1322"/>
      <c r="CU50" s="1322"/>
      <c r="CV50" s="1322" t="s">
        <v>575</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631</v>
      </c>
      <c r="AO51" s="1325"/>
      <c r="AP51" s="1325"/>
      <c r="AQ51" s="1325"/>
      <c r="AR51" s="1325"/>
      <c r="AS51" s="1325"/>
      <c r="AT51" s="1325"/>
      <c r="AU51" s="1325"/>
      <c r="AV51" s="1325"/>
      <c r="AW51" s="1325"/>
      <c r="AX51" s="1325"/>
      <c r="AY51" s="1325"/>
      <c r="AZ51" s="1325"/>
      <c r="BA51" s="1325"/>
      <c r="BB51" s="1325" t="s">
        <v>633</v>
      </c>
      <c r="BC51" s="1325"/>
      <c r="BD51" s="1325"/>
      <c r="BE51" s="1325"/>
      <c r="BF51" s="1325"/>
      <c r="BG51" s="1325"/>
      <c r="BH51" s="1325"/>
      <c r="BI51" s="1325"/>
      <c r="BJ51" s="1325"/>
      <c r="BK51" s="1325"/>
      <c r="BL51" s="1325"/>
      <c r="BM51" s="1325"/>
      <c r="BN51" s="1325"/>
      <c r="BO51" s="1325"/>
      <c r="BP51" s="1323">
        <v>176.9</v>
      </c>
      <c r="BQ51" s="1323"/>
      <c r="BR51" s="1323"/>
      <c r="BS51" s="1323"/>
      <c r="BT51" s="1323"/>
      <c r="BU51" s="1323"/>
      <c r="BV51" s="1323"/>
      <c r="BW51" s="1323"/>
      <c r="BX51" s="1323">
        <v>167.2</v>
      </c>
      <c r="BY51" s="1323"/>
      <c r="BZ51" s="1323"/>
      <c r="CA51" s="1323"/>
      <c r="CB51" s="1323"/>
      <c r="CC51" s="1323"/>
      <c r="CD51" s="1323"/>
      <c r="CE51" s="1323"/>
      <c r="CF51" s="1323">
        <v>165.4</v>
      </c>
      <c r="CG51" s="1323"/>
      <c r="CH51" s="1323"/>
      <c r="CI51" s="1323"/>
      <c r="CJ51" s="1323"/>
      <c r="CK51" s="1323"/>
      <c r="CL51" s="1323"/>
      <c r="CM51" s="1323"/>
      <c r="CN51" s="1323">
        <v>166.1</v>
      </c>
      <c r="CO51" s="1323"/>
      <c r="CP51" s="1323"/>
      <c r="CQ51" s="1323"/>
      <c r="CR51" s="1323"/>
      <c r="CS51" s="1323"/>
      <c r="CT51" s="1323"/>
      <c r="CU51" s="1323"/>
      <c r="CV51" s="1323">
        <v>159.6</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634</v>
      </c>
      <c r="BC53" s="1325"/>
      <c r="BD53" s="1325"/>
      <c r="BE53" s="1325"/>
      <c r="BF53" s="1325"/>
      <c r="BG53" s="1325"/>
      <c r="BH53" s="1325"/>
      <c r="BI53" s="1325"/>
      <c r="BJ53" s="1325"/>
      <c r="BK53" s="1325"/>
      <c r="BL53" s="1325"/>
      <c r="BM53" s="1325"/>
      <c r="BN53" s="1325"/>
      <c r="BO53" s="1325"/>
      <c r="BP53" s="1323">
        <v>48.7</v>
      </c>
      <c r="BQ53" s="1323"/>
      <c r="BR53" s="1323"/>
      <c r="BS53" s="1323"/>
      <c r="BT53" s="1323"/>
      <c r="BU53" s="1323"/>
      <c r="BV53" s="1323"/>
      <c r="BW53" s="1323"/>
      <c r="BX53" s="1323">
        <v>51.9</v>
      </c>
      <c r="BY53" s="1323"/>
      <c r="BZ53" s="1323"/>
      <c r="CA53" s="1323"/>
      <c r="CB53" s="1323"/>
      <c r="CC53" s="1323"/>
      <c r="CD53" s="1323"/>
      <c r="CE53" s="1323"/>
      <c r="CF53" s="1323">
        <v>53.1</v>
      </c>
      <c r="CG53" s="1323"/>
      <c r="CH53" s="1323"/>
      <c r="CI53" s="1323"/>
      <c r="CJ53" s="1323"/>
      <c r="CK53" s="1323"/>
      <c r="CL53" s="1323"/>
      <c r="CM53" s="1323"/>
      <c r="CN53" s="1323">
        <v>54.6</v>
      </c>
      <c r="CO53" s="1323"/>
      <c r="CP53" s="1323"/>
      <c r="CQ53" s="1323"/>
      <c r="CR53" s="1323"/>
      <c r="CS53" s="1323"/>
      <c r="CT53" s="1323"/>
      <c r="CU53" s="1323"/>
      <c r="CV53" s="1323">
        <v>56.1</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635</v>
      </c>
      <c r="AO55" s="1322"/>
      <c r="AP55" s="1322"/>
      <c r="AQ55" s="1322"/>
      <c r="AR55" s="1322"/>
      <c r="AS55" s="1322"/>
      <c r="AT55" s="1322"/>
      <c r="AU55" s="1322"/>
      <c r="AV55" s="1322"/>
      <c r="AW55" s="1322"/>
      <c r="AX55" s="1322"/>
      <c r="AY55" s="1322"/>
      <c r="AZ55" s="1322"/>
      <c r="BA55" s="1322"/>
      <c r="BB55" s="1325" t="s">
        <v>633</v>
      </c>
      <c r="BC55" s="1325"/>
      <c r="BD55" s="1325"/>
      <c r="BE55" s="1325"/>
      <c r="BF55" s="1325"/>
      <c r="BG55" s="1325"/>
      <c r="BH55" s="1325"/>
      <c r="BI55" s="1325"/>
      <c r="BJ55" s="1325"/>
      <c r="BK55" s="1325"/>
      <c r="BL55" s="1325"/>
      <c r="BM55" s="1325"/>
      <c r="BN55" s="1325"/>
      <c r="BO55" s="1325"/>
      <c r="BP55" s="1323">
        <v>21.2</v>
      </c>
      <c r="BQ55" s="1323"/>
      <c r="BR55" s="1323"/>
      <c r="BS55" s="1323"/>
      <c r="BT55" s="1323"/>
      <c r="BU55" s="1323"/>
      <c r="BV55" s="1323"/>
      <c r="BW55" s="1323"/>
      <c r="BX55" s="1323">
        <v>24.1</v>
      </c>
      <c r="BY55" s="1323"/>
      <c r="BZ55" s="1323"/>
      <c r="CA55" s="1323"/>
      <c r="CB55" s="1323"/>
      <c r="CC55" s="1323"/>
      <c r="CD55" s="1323"/>
      <c r="CE55" s="1323"/>
      <c r="CF55" s="1323">
        <v>20.100000000000001</v>
      </c>
      <c r="CG55" s="1323"/>
      <c r="CH55" s="1323"/>
      <c r="CI55" s="1323"/>
      <c r="CJ55" s="1323"/>
      <c r="CK55" s="1323"/>
      <c r="CL55" s="1323"/>
      <c r="CM55" s="1323"/>
      <c r="CN55" s="1323">
        <v>16</v>
      </c>
      <c r="CO55" s="1323"/>
      <c r="CP55" s="1323"/>
      <c r="CQ55" s="1323"/>
      <c r="CR55" s="1323"/>
      <c r="CS55" s="1323"/>
      <c r="CT55" s="1323"/>
      <c r="CU55" s="1323"/>
      <c r="CV55" s="1323">
        <v>18.399999999999999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634</v>
      </c>
      <c r="BC57" s="1325"/>
      <c r="BD57" s="1325"/>
      <c r="BE57" s="1325"/>
      <c r="BF57" s="1325"/>
      <c r="BG57" s="1325"/>
      <c r="BH57" s="1325"/>
      <c r="BI57" s="1325"/>
      <c r="BJ57" s="1325"/>
      <c r="BK57" s="1325"/>
      <c r="BL57" s="1325"/>
      <c r="BM57" s="1325"/>
      <c r="BN57" s="1325"/>
      <c r="BO57" s="1325"/>
      <c r="BP57" s="1323">
        <v>50.4</v>
      </c>
      <c r="BQ57" s="1323"/>
      <c r="BR57" s="1323"/>
      <c r="BS57" s="1323"/>
      <c r="BT57" s="1323"/>
      <c r="BU57" s="1323"/>
      <c r="BV57" s="1323"/>
      <c r="BW57" s="1323"/>
      <c r="BX57" s="1323">
        <v>57.1</v>
      </c>
      <c r="BY57" s="1323"/>
      <c r="BZ57" s="1323"/>
      <c r="CA57" s="1323"/>
      <c r="CB57" s="1323"/>
      <c r="CC57" s="1323"/>
      <c r="CD57" s="1323"/>
      <c r="CE57" s="1323"/>
      <c r="CF57" s="1323">
        <v>57.7</v>
      </c>
      <c r="CG57" s="1323"/>
      <c r="CH57" s="1323"/>
      <c r="CI57" s="1323"/>
      <c r="CJ57" s="1323"/>
      <c r="CK57" s="1323"/>
      <c r="CL57" s="1323"/>
      <c r="CM57" s="1323"/>
      <c r="CN57" s="1323">
        <v>58.8</v>
      </c>
      <c r="CO57" s="1323"/>
      <c r="CP57" s="1323"/>
      <c r="CQ57" s="1323"/>
      <c r="CR57" s="1323"/>
      <c r="CS57" s="1323"/>
      <c r="CT57" s="1323"/>
      <c r="CU57" s="1323"/>
      <c r="CV57" s="1323">
        <v>57.9</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636</v>
      </c>
    </row>
    <row r="64" spans="1:109">
      <c r="B64" s="395"/>
      <c r="G64" s="402"/>
      <c r="I64" s="415"/>
      <c r="J64" s="415"/>
      <c r="K64" s="415"/>
      <c r="L64" s="415"/>
      <c r="M64" s="415"/>
      <c r="N64" s="416"/>
      <c r="AM64" s="402"/>
      <c r="AN64" s="402" t="s">
        <v>629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642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630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571</v>
      </c>
      <c r="BQ72" s="1322"/>
      <c r="BR72" s="1322"/>
      <c r="BS72" s="1322"/>
      <c r="BT72" s="1322"/>
      <c r="BU72" s="1322"/>
      <c r="BV72" s="1322"/>
      <c r="BW72" s="1322"/>
      <c r="BX72" s="1322" t="s">
        <v>572</v>
      </c>
      <c r="BY72" s="1322"/>
      <c r="BZ72" s="1322"/>
      <c r="CA72" s="1322"/>
      <c r="CB72" s="1322"/>
      <c r="CC72" s="1322"/>
      <c r="CD72" s="1322"/>
      <c r="CE72" s="1322"/>
      <c r="CF72" s="1322" t="s">
        <v>573</v>
      </c>
      <c r="CG72" s="1322"/>
      <c r="CH72" s="1322"/>
      <c r="CI72" s="1322"/>
      <c r="CJ72" s="1322"/>
      <c r="CK72" s="1322"/>
      <c r="CL72" s="1322"/>
      <c r="CM72" s="1322"/>
      <c r="CN72" s="1322" t="s">
        <v>574</v>
      </c>
      <c r="CO72" s="1322"/>
      <c r="CP72" s="1322"/>
      <c r="CQ72" s="1322"/>
      <c r="CR72" s="1322"/>
      <c r="CS72" s="1322"/>
      <c r="CT72" s="1322"/>
      <c r="CU72" s="1322"/>
      <c r="CV72" s="1322" t="s">
        <v>575</v>
      </c>
      <c r="CW72" s="1322"/>
      <c r="CX72" s="1322"/>
      <c r="CY72" s="1322"/>
      <c r="CZ72" s="1322"/>
      <c r="DA72" s="1322"/>
      <c r="DB72" s="1322"/>
      <c r="DC72" s="1322"/>
    </row>
    <row r="73" spans="2:107">
      <c r="B73" s="395"/>
      <c r="G73" s="1328"/>
      <c r="H73" s="1328"/>
      <c r="I73" s="1328"/>
      <c r="J73" s="1328"/>
      <c r="K73" s="1329"/>
      <c r="L73" s="1329"/>
      <c r="M73" s="1329"/>
      <c r="N73" s="1329"/>
      <c r="AM73" s="404"/>
      <c r="AN73" s="1325" t="s">
        <v>631</v>
      </c>
      <c r="AO73" s="1325"/>
      <c r="AP73" s="1325"/>
      <c r="AQ73" s="1325"/>
      <c r="AR73" s="1325"/>
      <c r="AS73" s="1325"/>
      <c r="AT73" s="1325"/>
      <c r="AU73" s="1325"/>
      <c r="AV73" s="1325"/>
      <c r="AW73" s="1325"/>
      <c r="AX73" s="1325"/>
      <c r="AY73" s="1325"/>
      <c r="AZ73" s="1325"/>
      <c r="BA73" s="1325"/>
      <c r="BB73" s="1325" t="s">
        <v>637</v>
      </c>
      <c r="BC73" s="1325"/>
      <c r="BD73" s="1325"/>
      <c r="BE73" s="1325"/>
      <c r="BF73" s="1325"/>
      <c r="BG73" s="1325"/>
      <c r="BH73" s="1325"/>
      <c r="BI73" s="1325"/>
      <c r="BJ73" s="1325"/>
      <c r="BK73" s="1325"/>
      <c r="BL73" s="1325"/>
      <c r="BM73" s="1325"/>
      <c r="BN73" s="1325"/>
      <c r="BO73" s="1325"/>
      <c r="BP73" s="1323">
        <v>176.9</v>
      </c>
      <c r="BQ73" s="1323"/>
      <c r="BR73" s="1323"/>
      <c r="BS73" s="1323"/>
      <c r="BT73" s="1323"/>
      <c r="BU73" s="1323"/>
      <c r="BV73" s="1323"/>
      <c r="BW73" s="1323"/>
      <c r="BX73" s="1323">
        <v>167.2</v>
      </c>
      <c r="BY73" s="1323"/>
      <c r="BZ73" s="1323"/>
      <c r="CA73" s="1323"/>
      <c r="CB73" s="1323"/>
      <c r="CC73" s="1323"/>
      <c r="CD73" s="1323"/>
      <c r="CE73" s="1323"/>
      <c r="CF73" s="1323">
        <v>165.4</v>
      </c>
      <c r="CG73" s="1323"/>
      <c r="CH73" s="1323"/>
      <c r="CI73" s="1323"/>
      <c r="CJ73" s="1323"/>
      <c r="CK73" s="1323"/>
      <c r="CL73" s="1323"/>
      <c r="CM73" s="1323"/>
      <c r="CN73" s="1323">
        <v>166.1</v>
      </c>
      <c r="CO73" s="1323"/>
      <c r="CP73" s="1323"/>
      <c r="CQ73" s="1323"/>
      <c r="CR73" s="1323"/>
      <c r="CS73" s="1323"/>
      <c r="CT73" s="1323"/>
      <c r="CU73" s="1323"/>
      <c r="CV73" s="1323">
        <v>159.6</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639</v>
      </c>
      <c r="BC75" s="1325"/>
      <c r="BD75" s="1325"/>
      <c r="BE75" s="1325"/>
      <c r="BF75" s="1325"/>
      <c r="BG75" s="1325"/>
      <c r="BH75" s="1325"/>
      <c r="BI75" s="1325"/>
      <c r="BJ75" s="1325"/>
      <c r="BK75" s="1325"/>
      <c r="BL75" s="1325"/>
      <c r="BM75" s="1325"/>
      <c r="BN75" s="1325"/>
      <c r="BO75" s="1325"/>
      <c r="BP75" s="1323">
        <v>18.2</v>
      </c>
      <c r="BQ75" s="1323"/>
      <c r="BR75" s="1323"/>
      <c r="BS75" s="1323"/>
      <c r="BT75" s="1323"/>
      <c r="BU75" s="1323"/>
      <c r="BV75" s="1323"/>
      <c r="BW75" s="1323"/>
      <c r="BX75" s="1323">
        <v>17.2</v>
      </c>
      <c r="BY75" s="1323"/>
      <c r="BZ75" s="1323"/>
      <c r="CA75" s="1323"/>
      <c r="CB75" s="1323"/>
      <c r="CC75" s="1323"/>
      <c r="CD75" s="1323"/>
      <c r="CE75" s="1323"/>
      <c r="CF75" s="1323">
        <v>16.600000000000001</v>
      </c>
      <c r="CG75" s="1323"/>
      <c r="CH75" s="1323"/>
      <c r="CI75" s="1323"/>
      <c r="CJ75" s="1323"/>
      <c r="CK75" s="1323"/>
      <c r="CL75" s="1323"/>
      <c r="CM75" s="1323"/>
      <c r="CN75" s="1323">
        <v>15.5</v>
      </c>
      <c r="CO75" s="1323"/>
      <c r="CP75" s="1323"/>
      <c r="CQ75" s="1323"/>
      <c r="CR75" s="1323"/>
      <c r="CS75" s="1323"/>
      <c r="CT75" s="1323"/>
      <c r="CU75" s="1323"/>
      <c r="CV75" s="1323">
        <v>14.3</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640</v>
      </c>
      <c r="AO77" s="1322"/>
      <c r="AP77" s="1322"/>
      <c r="AQ77" s="1322"/>
      <c r="AR77" s="1322"/>
      <c r="AS77" s="1322"/>
      <c r="AT77" s="1322"/>
      <c r="AU77" s="1322"/>
      <c r="AV77" s="1322"/>
      <c r="AW77" s="1322"/>
      <c r="AX77" s="1322"/>
      <c r="AY77" s="1322"/>
      <c r="AZ77" s="1322"/>
      <c r="BA77" s="1322"/>
      <c r="BB77" s="1325" t="s">
        <v>632</v>
      </c>
      <c r="BC77" s="1325"/>
      <c r="BD77" s="1325"/>
      <c r="BE77" s="1325"/>
      <c r="BF77" s="1325"/>
      <c r="BG77" s="1325"/>
      <c r="BH77" s="1325"/>
      <c r="BI77" s="1325"/>
      <c r="BJ77" s="1325"/>
      <c r="BK77" s="1325"/>
      <c r="BL77" s="1325"/>
      <c r="BM77" s="1325"/>
      <c r="BN77" s="1325"/>
      <c r="BO77" s="1325"/>
      <c r="BP77" s="1323">
        <v>21.2</v>
      </c>
      <c r="BQ77" s="1323"/>
      <c r="BR77" s="1323"/>
      <c r="BS77" s="1323"/>
      <c r="BT77" s="1323"/>
      <c r="BU77" s="1323"/>
      <c r="BV77" s="1323"/>
      <c r="BW77" s="1323"/>
      <c r="BX77" s="1323">
        <v>24.1</v>
      </c>
      <c r="BY77" s="1323"/>
      <c r="BZ77" s="1323"/>
      <c r="CA77" s="1323"/>
      <c r="CB77" s="1323"/>
      <c r="CC77" s="1323"/>
      <c r="CD77" s="1323"/>
      <c r="CE77" s="1323"/>
      <c r="CF77" s="1323">
        <v>20.100000000000001</v>
      </c>
      <c r="CG77" s="1323"/>
      <c r="CH77" s="1323"/>
      <c r="CI77" s="1323"/>
      <c r="CJ77" s="1323"/>
      <c r="CK77" s="1323"/>
      <c r="CL77" s="1323"/>
      <c r="CM77" s="1323"/>
      <c r="CN77" s="1323">
        <v>16</v>
      </c>
      <c r="CO77" s="1323"/>
      <c r="CP77" s="1323"/>
      <c r="CQ77" s="1323"/>
      <c r="CR77" s="1323"/>
      <c r="CS77" s="1323"/>
      <c r="CT77" s="1323"/>
      <c r="CU77" s="1323"/>
      <c r="CV77" s="1323">
        <v>18.399999999999999</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638</v>
      </c>
      <c r="BC79" s="1325"/>
      <c r="BD79" s="1325"/>
      <c r="BE79" s="1325"/>
      <c r="BF79" s="1325"/>
      <c r="BG79" s="1325"/>
      <c r="BH79" s="1325"/>
      <c r="BI79" s="1325"/>
      <c r="BJ79" s="1325"/>
      <c r="BK79" s="1325"/>
      <c r="BL79" s="1325"/>
      <c r="BM79" s="1325"/>
      <c r="BN79" s="1325"/>
      <c r="BO79" s="1325"/>
      <c r="BP79" s="1323">
        <v>4.0999999999999996</v>
      </c>
      <c r="BQ79" s="1323"/>
      <c r="BR79" s="1323"/>
      <c r="BS79" s="1323"/>
      <c r="BT79" s="1323"/>
      <c r="BU79" s="1323"/>
      <c r="BV79" s="1323"/>
      <c r="BW79" s="1323"/>
      <c r="BX79" s="1323">
        <v>6</v>
      </c>
      <c r="BY79" s="1323"/>
      <c r="BZ79" s="1323"/>
      <c r="CA79" s="1323"/>
      <c r="CB79" s="1323"/>
      <c r="CC79" s="1323"/>
      <c r="CD79" s="1323"/>
      <c r="CE79" s="1323"/>
      <c r="CF79" s="1323">
        <v>5.8</v>
      </c>
      <c r="CG79" s="1323"/>
      <c r="CH79" s="1323"/>
      <c r="CI79" s="1323"/>
      <c r="CJ79" s="1323"/>
      <c r="CK79" s="1323"/>
      <c r="CL79" s="1323"/>
      <c r="CM79" s="1323"/>
      <c r="CN79" s="1323">
        <v>5.3</v>
      </c>
      <c r="CO79" s="1323"/>
      <c r="CP79" s="1323"/>
      <c r="CQ79" s="1323"/>
      <c r="CR79" s="1323"/>
      <c r="CS79" s="1323"/>
      <c r="CT79" s="1323"/>
      <c r="CU79" s="1323"/>
      <c r="CV79" s="1323">
        <v>5</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84HGlWyEsM9nC0aqK6uQQoylwo5TYPeVBnWkvVDeQpK2rbrjleaIZhPLB487gtAv/87gER4DH097ZJAfGR+ESg==" saltValue="YBimBCmDDRkrlhWaFrNW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F32" sqref="AF32"/>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570</v>
      </c>
    </row>
  </sheetData>
  <sheetProtection algorithmName="SHA-512" hashValue="fLO/N4GC2MjDa6GBtbN4UZTxkp+WXJggMGwT0EZSAirnJEpvkqLCJH0Ca5Le1v3+TxlzTmvdelv6O+GdNEFgMw==" saltValue="1hGkoZByjapRTdWvxGvvU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Y112"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570</v>
      </c>
    </row>
  </sheetData>
  <sheetProtection algorithmName="SHA-512" hashValue="aoIZFdc2+IjGHr6rU8XLY4y94RBoBU3FQ8vRO4GaS6IMZGETqp5++LNffhoIfk+Wm/LPstueWALBO2YUbCI/Sw==" saltValue="g7Viawl7tZAjDMDafVaKU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52155</v>
      </c>
      <c r="E3" s="162"/>
      <c r="F3" s="163">
        <v>43532</v>
      </c>
      <c r="G3" s="164"/>
      <c r="H3" s="165"/>
    </row>
    <row r="4" spans="1:8">
      <c r="A4" s="166"/>
      <c r="B4" s="167"/>
      <c r="C4" s="168"/>
      <c r="D4" s="169">
        <v>29537</v>
      </c>
      <c r="E4" s="170"/>
      <c r="F4" s="171">
        <v>25435</v>
      </c>
      <c r="G4" s="172"/>
      <c r="H4" s="173"/>
    </row>
    <row r="5" spans="1:8">
      <c r="A5" s="154" t="s">
        <v>563</v>
      </c>
      <c r="B5" s="159"/>
      <c r="C5" s="160"/>
      <c r="D5" s="161">
        <v>42942</v>
      </c>
      <c r="E5" s="162"/>
      <c r="F5" s="163">
        <v>52619</v>
      </c>
      <c r="G5" s="164"/>
      <c r="H5" s="165"/>
    </row>
    <row r="6" spans="1:8">
      <c r="A6" s="166"/>
      <c r="B6" s="167"/>
      <c r="C6" s="168"/>
      <c r="D6" s="169">
        <v>24216</v>
      </c>
      <c r="E6" s="170"/>
      <c r="F6" s="171">
        <v>31149</v>
      </c>
      <c r="G6" s="172"/>
      <c r="H6" s="173"/>
    </row>
    <row r="7" spans="1:8">
      <c r="A7" s="154" t="s">
        <v>564</v>
      </c>
      <c r="B7" s="159"/>
      <c r="C7" s="160"/>
      <c r="D7" s="161">
        <v>54531</v>
      </c>
      <c r="E7" s="162"/>
      <c r="F7" s="163">
        <v>51875</v>
      </c>
      <c r="G7" s="164"/>
      <c r="H7" s="165"/>
    </row>
    <row r="8" spans="1:8">
      <c r="A8" s="166"/>
      <c r="B8" s="167"/>
      <c r="C8" s="168"/>
      <c r="D8" s="169">
        <v>28664</v>
      </c>
      <c r="E8" s="170"/>
      <c r="F8" s="171">
        <v>29372</v>
      </c>
      <c r="G8" s="172"/>
      <c r="H8" s="173"/>
    </row>
    <row r="9" spans="1:8">
      <c r="A9" s="154" t="s">
        <v>565</v>
      </c>
      <c r="B9" s="159"/>
      <c r="C9" s="160"/>
      <c r="D9" s="161">
        <v>50847</v>
      </c>
      <c r="E9" s="162"/>
      <c r="F9" s="163">
        <v>48064</v>
      </c>
      <c r="G9" s="164"/>
      <c r="H9" s="165"/>
    </row>
    <row r="10" spans="1:8">
      <c r="A10" s="166"/>
      <c r="B10" s="167"/>
      <c r="C10" s="168"/>
      <c r="D10" s="169">
        <v>32451</v>
      </c>
      <c r="E10" s="170"/>
      <c r="F10" s="171">
        <v>30373</v>
      </c>
      <c r="G10" s="172"/>
      <c r="H10" s="173"/>
    </row>
    <row r="11" spans="1:8">
      <c r="A11" s="154" t="s">
        <v>566</v>
      </c>
      <c r="B11" s="159"/>
      <c r="C11" s="160"/>
      <c r="D11" s="161">
        <v>59009</v>
      </c>
      <c r="E11" s="162"/>
      <c r="F11" s="163">
        <v>56662</v>
      </c>
      <c r="G11" s="164"/>
      <c r="H11" s="165"/>
    </row>
    <row r="12" spans="1:8">
      <c r="A12" s="166"/>
      <c r="B12" s="167"/>
      <c r="C12" s="174"/>
      <c r="D12" s="169">
        <v>29471</v>
      </c>
      <c r="E12" s="170"/>
      <c r="F12" s="171">
        <v>34709</v>
      </c>
      <c r="G12" s="172"/>
      <c r="H12" s="173"/>
    </row>
    <row r="13" spans="1:8">
      <c r="A13" s="154"/>
      <c r="B13" s="159"/>
      <c r="C13" s="175"/>
      <c r="D13" s="176">
        <v>51897</v>
      </c>
      <c r="E13" s="177"/>
      <c r="F13" s="178">
        <v>50550</v>
      </c>
      <c r="G13" s="179"/>
      <c r="H13" s="165"/>
    </row>
    <row r="14" spans="1:8">
      <c r="A14" s="166"/>
      <c r="B14" s="167"/>
      <c r="C14" s="168"/>
      <c r="D14" s="169">
        <v>28868</v>
      </c>
      <c r="E14" s="170"/>
      <c r="F14" s="171">
        <v>30208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2.06</v>
      </c>
      <c r="C19" s="180">
        <f>ROUND(VALUE(SUBSTITUTE(実質収支比率等に係る経年分析!G$48,"▲","-")),2)</f>
        <v>2.72</v>
      </c>
      <c r="D19" s="180">
        <f>ROUND(VALUE(SUBSTITUTE(実質収支比率等に係る経年分析!H$48,"▲","-")),2)</f>
        <v>2.78</v>
      </c>
      <c r="E19" s="180">
        <f>ROUND(VALUE(SUBSTITUTE(実質収支比率等に係る経年分析!I$48,"▲","-")),2)</f>
        <v>2.86</v>
      </c>
      <c r="F19" s="180">
        <f>ROUND(VALUE(SUBSTITUTE(実質収支比率等に係る経年分析!J$48,"▲","-")),2)</f>
        <v>2.2400000000000002</v>
      </c>
    </row>
    <row r="20" spans="1:11">
      <c r="A20" s="180" t="s">
        <v>55</v>
      </c>
      <c r="B20" s="180">
        <f>ROUND(VALUE(SUBSTITUTE(実質収支比率等に係る経年分析!F$47,"▲","-")),2)</f>
        <v>8.17</v>
      </c>
      <c r="C20" s="180">
        <f>ROUND(VALUE(SUBSTITUTE(実質収支比率等に係る経年分析!G$47,"▲","-")),2)</f>
        <v>7.88</v>
      </c>
      <c r="D20" s="180">
        <f>ROUND(VALUE(SUBSTITUTE(実質収支比率等に係る経年分析!H$47,"▲","-")),2)</f>
        <v>6.65</v>
      </c>
      <c r="E20" s="180">
        <f>ROUND(VALUE(SUBSTITUTE(実質収支比率等に係る経年分析!I$47,"▲","-")),2)</f>
        <v>6.1</v>
      </c>
      <c r="F20" s="180">
        <f>ROUND(VALUE(SUBSTITUTE(実質収支比率等に係る経年分析!J$47,"▲","-")),2)</f>
        <v>6.16</v>
      </c>
    </row>
    <row r="21" spans="1:11">
      <c r="A21" s="180" t="s">
        <v>56</v>
      </c>
      <c r="B21" s="180">
        <f>IF(ISNUMBER(VALUE(SUBSTITUTE(実質収支比率等に係る経年分析!F$49,"▲","-"))),ROUND(VALUE(SUBSTITUTE(実質収支比率等に係る経年分析!F$49,"▲","-")),2),NA())</f>
        <v>0.47</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0.48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ご縁ネット事業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介護保険事業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1.03</v>
      </c>
    </row>
    <row r="33" spans="1:16">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2.23</v>
      </c>
    </row>
    <row r="36" spans="1:16">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11704</v>
      </c>
      <c r="E42" s="182"/>
      <c r="F42" s="182"/>
      <c r="G42" s="182">
        <f>'実質公債費比率（分子）の構造'!L$52</f>
        <v>11417</v>
      </c>
      <c r="H42" s="182"/>
      <c r="I42" s="182"/>
      <c r="J42" s="182">
        <f>'実質公債費比率（分子）の構造'!M$52</f>
        <v>10786</v>
      </c>
      <c r="K42" s="182"/>
      <c r="L42" s="182"/>
      <c r="M42" s="182">
        <f>'実質公債費比率（分子）の構造'!N$52</f>
        <v>10295</v>
      </c>
      <c r="N42" s="182"/>
      <c r="O42" s="182"/>
      <c r="P42" s="182">
        <f>'実質公債費比率（分子）の構造'!O$52</f>
        <v>10026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471</v>
      </c>
      <c r="C44" s="182"/>
      <c r="D44" s="182"/>
      <c r="E44" s="182">
        <f>'実質公債費比率（分子）の構造'!L$50</f>
        <v>354</v>
      </c>
      <c r="F44" s="182"/>
      <c r="G44" s="182"/>
      <c r="H44" s="182">
        <f>'実質公債費比率（分子）の構造'!M$50</f>
        <v>206</v>
      </c>
      <c r="I44" s="182"/>
      <c r="J44" s="182"/>
      <c r="K44" s="182">
        <f>'実質公債費比率（分子）の構造'!N$50</f>
        <v>118</v>
      </c>
      <c r="L44" s="182"/>
      <c r="M44" s="182"/>
      <c r="N44" s="182">
        <f>'実質公債費比率（分子）の構造'!O$50</f>
        <v>102</v>
      </c>
      <c r="O44" s="182"/>
      <c r="P44" s="182"/>
    </row>
    <row r="45" spans="1:16">
      <c r="A45" s="182" t="s">
        <v>66</v>
      </c>
      <c r="B45" s="182">
        <f>'実質公債費比率（分子）の構造'!K$49</f>
        <v>22</v>
      </c>
      <c r="C45" s="182"/>
      <c r="D45" s="182"/>
      <c r="E45" s="182">
        <f>'実質公債費比率（分子）の構造'!L$49</f>
        <v>22</v>
      </c>
      <c r="F45" s="182"/>
      <c r="G45" s="182"/>
      <c r="H45" s="182">
        <f>'実質公債費比率（分子）の構造'!M$49</f>
        <v>26</v>
      </c>
      <c r="I45" s="182"/>
      <c r="J45" s="182"/>
      <c r="K45" s="182">
        <f>'実質公債費比率（分子）の構造'!N$49</f>
        <v>16</v>
      </c>
      <c r="L45" s="182"/>
      <c r="M45" s="182"/>
      <c r="N45" s="182">
        <f>'実質公債費比率（分子）の構造'!O$49</f>
        <v>22</v>
      </c>
      <c r="O45" s="182"/>
      <c r="P45" s="182"/>
    </row>
    <row r="46" spans="1:16">
      <c r="A46" s="182" t="s">
        <v>67</v>
      </c>
      <c r="B46" s="182">
        <f>'実質公債費比率（分子）の構造'!K$48</f>
        <v>3540</v>
      </c>
      <c r="C46" s="182"/>
      <c r="D46" s="182"/>
      <c r="E46" s="182">
        <f>'実質公債費比率（分子）の構造'!L$48</f>
        <v>3606</v>
      </c>
      <c r="F46" s="182"/>
      <c r="G46" s="182"/>
      <c r="H46" s="182">
        <f>'実質公債費比率（分子）の構造'!M$48</f>
        <v>3888</v>
      </c>
      <c r="I46" s="182"/>
      <c r="J46" s="182"/>
      <c r="K46" s="182">
        <f>'実質公債費比率（分子）の構造'!N$48</f>
        <v>3594</v>
      </c>
      <c r="L46" s="182"/>
      <c r="M46" s="182"/>
      <c r="N46" s="182">
        <f>'実質公債費比率（分子）の構造'!O$48</f>
        <v>3936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13742</v>
      </c>
      <c r="C49" s="182"/>
      <c r="D49" s="182"/>
      <c r="E49" s="182">
        <f>'実質公債費比率（分子）の構造'!L$45</f>
        <v>13401</v>
      </c>
      <c r="F49" s="182"/>
      <c r="G49" s="182"/>
      <c r="H49" s="182">
        <f>'実質公債費比率（分子）の構造'!M$45</f>
        <v>12615</v>
      </c>
      <c r="I49" s="182"/>
      <c r="J49" s="182"/>
      <c r="K49" s="182">
        <f>'実質公債費比率（分子）の構造'!N$45</f>
        <v>11348</v>
      </c>
      <c r="L49" s="182"/>
      <c r="M49" s="182"/>
      <c r="N49" s="182">
        <f>'実質公債費比率（分子）の構造'!O$45</f>
        <v>10570</v>
      </c>
      <c r="O49" s="182"/>
      <c r="P49" s="182"/>
    </row>
    <row r="50" spans="1:16">
      <c r="A50" s="182" t="s">
        <v>71</v>
      </c>
      <c r="B50" s="182" t="e">
        <f>NA()</f>
        <v>#N/A</v>
      </c>
      <c r="C50" s="182">
        <f>IF(ISNUMBER('実質公債費比率（分子）の構造'!K$53),'実質公債費比率（分子）の構造'!K$53,NA())</f>
        <v>6071</v>
      </c>
      <c r="D50" s="182" t="e">
        <f>NA()</f>
        <v>#N/A</v>
      </c>
      <c r="E50" s="182" t="e">
        <f>NA()</f>
        <v>#N/A</v>
      </c>
      <c r="F50" s="182">
        <f>IF(ISNUMBER('実質公債費比率（分子）の構造'!L$53),'実質公債費比率（分子）の構造'!L$53,NA())</f>
        <v>5966</v>
      </c>
      <c r="G50" s="182" t="e">
        <f>NA()</f>
        <v>#N/A</v>
      </c>
      <c r="H50" s="182" t="e">
        <f>NA()</f>
        <v>#N/A</v>
      </c>
      <c r="I50" s="182">
        <f>IF(ISNUMBER('実質公債費比率（分子）の構造'!M$53),'実質公債費比率（分子）の構造'!M$53,NA())</f>
        <v>5949</v>
      </c>
      <c r="J50" s="182" t="e">
        <f>NA()</f>
        <v>#N/A</v>
      </c>
      <c r="K50" s="182" t="e">
        <f>NA()</f>
        <v>#N/A</v>
      </c>
      <c r="L50" s="182">
        <f>IF(ISNUMBER('実質公債費比率（分子）の構造'!N$53),'実質公債費比率（分子）の構造'!N$53,NA())</f>
        <v>4781</v>
      </c>
      <c r="M50" s="182" t="e">
        <f>NA()</f>
        <v>#N/A</v>
      </c>
      <c r="N50" s="182" t="e">
        <f>NA()</f>
        <v>#N/A</v>
      </c>
      <c r="O50" s="182">
        <f>IF(ISNUMBER('実質公債費比率（分子）の構造'!O$53),'実質公債費比率（分子）の構造'!O$53,NA())</f>
        <v>4604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114013</v>
      </c>
      <c r="E56" s="181"/>
      <c r="F56" s="181"/>
      <c r="G56" s="181">
        <f>'将来負担比率（分子）の構造'!J$52</f>
        <v>109499</v>
      </c>
      <c r="H56" s="181"/>
      <c r="I56" s="181"/>
      <c r="J56" s="181">
        <f>'将来負担比率（分子）の構造'!K$52</f>
        <v>105662</v>
      </c>
      <c r="K56" s="181"/>
      <c r="L56" s="181"/>
      <c r="M56" s="181">
        <f>'将来負担比率（分子）の構造'!L$52</f>
        <v>102270</v>
      </c>
      <c r="N56" s="181"/>
      <c r="O56" s="181"/>
      <c r="P56" s="181">
        <f>'将来負担比率（分子）の構造'!M$52</f>
        <v>98349</v>
      </c>
    </row>
    <row r="57" spans="1:16">
      <c r="A57" s="181" t="s">
        <v>42</v>
      </c>
      <c r="B57" s="181"/>
      <c r="C57" s="181"/>
      <c r="D57" s="181">
        <f>'将来負担比率（分子）の構造'!I$51</f>
        <v>4387</v>
      </c>
      <c r="E57" s="181"/>
      <c r="F57" s="181"/>
      <c r="G57" s="181">
        <f>'将来負担比率（分子）の構造'!J$51</f>
        <v>4023</v>
      </c>
      <c r="H57" s="181"/>
      <c r="I57" s="181"/>
      <c r="J57" s="181">
        <f>'将来負担比率（分子）の構造'!K$51</f>
        <v>4025</v>
      </c>
      <c r="K57" s="181"/>
      <c r="L57" s="181"/>
      <c r="M57" s="181">
        <f>'将来負担比率（分子）の構造'!L$51</f>
        <v>3725</v>
      </c>
      <c r="N57" s="181"/>
      <c r="O57" s="181"/>
      <c r="P57" s="181">
        <f>'将来負担比率（分子）の構造'!M$51</f>
        <v>3449</v>
      </c>
    </row>
    <row r="58" spans="1:16">
      <c r="A58" s="181" t="s">
        <v>41</v>
      </c>
      <c r="B58" s="181"/>
      <c r="C58" s="181"/>
      <c r="D58" s="181">
        <f>'将来負担比率（分子）の構造'!I$50</f>
        <v>8387</v>
      </c>
      <c r="E58" s="181"/>
      <c r="F58" s="181"/>
      <c r="G58" s="181">
        <f>'将来負担比率（分子）の構造'!J$50</f>
        <v>8703</v>
      </c>
      <c r="H58" s="181"/>
      <c r="I58" s="181"/>
      <c r="J58" s="181">
        <f>'将来負担比率（分子）の構造'!K$50</f>
        <v>8170</v>
      </c>
      <c r="K58" s="181"/>
      <c r="L58" s="181"/>
      <c r="M58" s="181">
        <f>'将来負担比率（分子）の構造'!L$50</f>
        <v>8156</v>
      </c>
      <c r="N58" s="181"/>
      <c r="O58" s="181"/>
      <c r="P58" s="181">
        <f>'将来負担比率（分子）の構造'!M$50</f>
        <v>8661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13</v>
      </c>
      <c r="C61" s="181"/>
      <c r="D61" s="181"/>
      <c r="E61" s="181">
        <f>'将来負担比率（分子）の構造'!J$46</f>
        <v>13</v>
      </c>
      <c r="F61" s="181"/>
      <c r="G61" s="181"/>
      <c r="H61" s="181">
        <f>'将来負担比率（分子）の構造'!K$46</f>
        <v>12</v>
      </c>
      <c r="I61" s="181"/>
      <c r="J61" s="181"/>
      <c r="K61" s="181">
        <f>'将来負担比率（分子）の構造'!L$46</f>
        <v>10</v>
      </c>
      <c r="L61" s="181"/>
      <c r="M61" s="181"/>
      <c r="N61" s="181">
        <f>'将来負担比率（分子）の構造'!M$46</f>
        <v>8</v>
      </c>
      <c r="O61" s="181"/>
      <c r="P61" s="181"/>
    </row>
    <row r="62" spans="1:16">
      <c r="A62" s="181" t="s">
        <v>35</v>
      </c>
      <c r="B62" s="181">
        <f>'将来負担比率（分子）の構造'!I$45</f>
        <v>8547</v>
      </c>
      <c r="C62" s="181"/>
      <c r="D62" s="181"/>
      <c r="E62" s="181">
        <f>'将来負担比率（分子）の構造'!J$45</f>
        <v>8436</v>
      </c>
      <c r="F62" s="181"/>
      <c r="G62" s="181"/>
      <c r="H62" s="181">
        <f>'将来負担比率（分子）の構造'!K$45</f>
        <v>8447</v>
      </c>
      <c r="I62" s="181"/>
      <c r="J62" s="181"/>
      <c r="K62" s="181">
        <f>'将来負担比率（分子）の構造'!L$45</f>
        <v>7967</v>
      </c>
      <c r="L62" s="181"/>
      <c r="M62" s="181"/>
      <c r="N62" s="181">
        <f>'将来負担比率（分子）の構造'!M$45</f>
        <v>7774</v>
      </c>
      <c r="O62" s="181"/>
      <c r="P62" s="181"/>
    </row>
    <row r="63" spans="1:16">
      <c r="A63" s="181" t="s">
        <v>34</v>
      </c>
      <c r="B63" s="181">
        <f>'将来負担比率（分子）の構造'!I$44</f>
        <v>352</v>
      </c>
      <c r="C63" s="181"/>
      <c r="D63" s="181"/>
      <c r="E63" s="181">
        <f>'将来負担比率（分子）の構造'!J$44</f>
        <v>370</v>
      </c>
      <c r="F63" s="181"/>
      <c r="G63" s="181"/>
      <c r="H63" s="181">
        <f>'将来負担比率（分子）の構造'!K$44</f>
        <v>447</v>
      </c>
      <c r="I63" s="181"/>
      <c r="J63" s="181"/>
      <c r="K63" s="181">
        <f>'将来負担比率（分子）の構造'!L$44</f>
        <v>434</v>
      </c>
      <c r="L63" s="181"/>
      <c r="M63" s="181"/>
      <c r="N63" s="181">
        <f>'将来負担比率（分子）の構造'!M$44</f>
        <v>418</v>
      </c>
      <c r="O63" s="181"/>
      <c r="P63" s="181"/>
    </row>
    <row r="64" spans="1:16">
      <c r="A64" s="181" t="s">
        <v>33</v>
      </c>
      <c r="B64" s="181">
        <f>'将来負担比率（分子）の構造'!I$43</f>
        <v>68271</v>
      </c>
      <c r="C64" s="181"/>
      <c r="D64" s="181"/>
      <c r="E64" s="181">
        <f>'将来負担比率（分子）の構造'!J$43</f>
        <v>66561</v>
      </c>
      <c r="F64" s="181"/>
      <c r="G64" s="181"/>
      <c r="H64" s="181">
        <f>'将来負担比率（分子）の構造'!K$43</f>
        <v>65415</v>
      </c>
      <c r="I64" s="181"/>
      <c r="J64" s="181"/>
      <c r="K64" s="181">
        <f>'将来負担比率（分子）の構造'!L$43</f>
        <v>66239</v>
      </c>
      <c r="L64" s="181"/>
      <c r="M64" s="181"/>
      <c r="N64" s="181">
        <f>'将来負担比率（分子）の構造'!M$43</f>
        <v>63756</v>
      </c>
      <c r="O64" s="181"/>
      <c r="P64" s="181"/>
    </row>
    <row r="65" spans="1:16">
      <c r="A65" s="181" t="s">
        <v>32</v>
      </c>
      <c r="B65" s="181">
        <f>'将来負担比率（分子）の構造'!I$42</f>
        <v>1274</v>
      </c>
      <c r="C65" s="181"/>
      <c r="D65" s="181"/>
      <c r="E65" s="181">
        <f>'将来負担比率（分子）の構造'!J$42</f>
        <v>940</v>
      </c>
      <c r="F65" s="181"/>
      <c r="G65" s="181"/>
      <c r="H65" s="181">
        <f>'将来負担比率（分子）の構造'!K$42</f>
        <v>613</v>
      </c>
      <c r="I65" s="181"/>
      <c r="J65" s="181"/>
      <c r="K65" s="181">
        <f>'将来負担比率（分子）の構造'!L$42</f>
        <v>502</v>
      </c>
      <c r="L65" s="181"/>
      <c r="M65" s="181"/>
      <c r="N65" s="181">
        <f>'将来負担比率（分子）の構造'!M$42</f>
        <v>407</v>
      </c>
      <c r="O65" s="181"/>
      <c r="P65" s="181"/>
    </row>
    <row r="66" spans="1:16">
      <c r="A66" s="181" t="s">
        <v>31</v>
      </c>
      <c r="B66" s="181">
        <f>'将来負担比率（分子）の構造'!I$41</f>
        <v>112640</v>
      </c>
      <c r="C66" s="181"/>
      <c r="D66" s="181"/>
      <c r="E66" s="181">
        <f>'将来負担比率（分子）の構造'!J$41</f>
        <v>106168</v>
      </c>
      <c r="F66" s="181"/>
      <c r="G66" s="181"/>
      <c r="H66" s="181">
        <f>'将来負担比率（分子）の構造'!K$41</f>
        <v>101996</v>
      </c>
      <c r="I66" s="181"/>
      <c r="J66" s="181"/>
      <c r="K66" s="181">
        <f>'将来負担比率（分子）の構造'!L$41</f>
        <v>98132</v>
      </c>
      <c r="L66" s="181"/>
      <c r="M66" s="181"/>
      <c r="N66" s="181">
        <f>'将来負担比率（分子）の構造'!M$41</f>
        <v>94851</v>
      </c>
      <c r="O66" s="181"/>
      <c r="P66" s="181"/>
    </row>
    <row r="67" spans="1:16">
      <c r="A67" s="181" t="s">
        <v>75</v>
      </c>
      <c r="B67" s="181" t="e">
        <f>NA()</f>
        <v>#N/A</v>
      </c>
      <c r="C67" s="181">
        <f>IF(ISNUMBER('将来負担比率（分子）の構造'!I$53), IF('将来負担比率（分子）の構造'!I$53 &lt; 0, 0, '将来負担比率（分子）の構造'!I$53), NA())</f>
        <v>64310</v>
      </c>
      <c r="D67" s="181" t="e">
        <f>NA()</f>
        <v>#N/A</v>
      </c>
      <c r="E67" s="181" t="e">
        <f>NA()</f>
        <v>#N/A</v>
      </c>
      <c r="F67" s="181">
        <f>IF(ISNUMBER('将来負担比率（分子）の構造'!J$53), IF('将来負担比率（分子）の構造'!J$53 &lt; 0, 0, '将来負担比率（分子）の構造'!J$53), NA())</f>
        <v>60263</v>
      </c>
      <c r="G67" s="181" t="e">
        <f>NA()</f>
        <v>#N/A</v>
      </c>
      <c r="H67" s="181" t="e">
        <f>NA()</f>
        <v>#N/A</v>
      </c>
      <c r="I67" s="181">
        <f>IF(ISNUMBER('将来負担比率（分子）の構造'!K$53), IF('将来負担比率（分子）の構造'!K$53 &lt; 0, 0, '将来負担比率（分子）の構造'!K$53), NA())</f>
        <v>59071</v>
      </c>
      <c r="J67" s="181" t="e">
        <f>NA()</f>
        <v>#N/A</v>
      </c>
      <c r="K67" s="181" t="e">
        <f>NA()</f>
        <v>#N/A</v>
      </c>
      <c r="L67" s="181">
        <f>IF(ISNUMBER('将来負担比率（分子）の構造'!L$53), IF('将来負担比率（分子）の構造'!L$53 &lt; 0, 0, '将来負担比率（分子）の構造'!L$53), NA())</f>
        <v>59132</v>
      </c>
      <c r="M67" s="181" t="e">
        <f>NA()</f>
        <v>#N/A</v>
      </c>
      <c r="N67" s="181" t="e">
        <f>NA()</f>
        <v>#N/A</v>
      </c>
      <c r="O67" s="181">
        <f>IF(ISNUMBER('将来負担比率（分子）の構造'!M$53), IF('将来負担比率（分子）の構造'!M$53 &lt; 0, 0, '将来負担比率（分子）の構造'!M$53), NA())</f>
        <v>56755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3060</v>
      </c>
      <c r="C72" s="185">
        <f>基金残高に係る経年分析!G55</f>
        <v>2775</v>
      </c>
      <c r="D72" s="185">
        <f>基金残高に係る経年分析!H55</f>
        <v>2783</v>
      </c>
    </row>
    <row r="73" spans="1:16">
      <c r="A73" s="184" t="s">
        <v>78</v>
      </c>
      <c r="B73" s="185">
        <f>基金残高に係る経年分析!F56</f>
        <v>1932</v>
      </c>
      <c r="C73" s="185">
        <f>基金残高に係る経年分析!G56</f>
        <v>2283</v>
      </c>
      <c r="D73" s="185">
        <f>基金残高に係る経年分析!H56</f>
        <v>2534</v>
      </c>
    </row>
    <row r="74" spans="1:16">
      <c r="A74" s="184" t="s">
        <v>79</v>
      </c>
      <c r="B74" s="185">
        <f>基金残高に係る経年分析!F57</f>
        <v>5879</v>
      </c>
      <c r="C74" s="185">
        <f>基金残高に係る経年分析!G57</f>
        <v>6006</v>
      </c>
      <c r="D74" s="185">
        <f>基金残高に係る経年分析!H57</f>
        <v>6030</v>
      </c>
    </row>
  </sheetData>
  <sheetProtection algorithmName="SHA-512" hashValue="o96Tq3v2IzsVC3a/SrNB3uPSUyNnGxqrkjqHlWi2g1zOkgnTFy54AhvKRy5+0f95eA74qYK1PRpcmN4RjIoXIw==" saltValue="jI+xtsfwz6V616zNfUW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23695370</v>
      </c>
      <c r="S5" s="734"/>
      <c r="T5" s="734"/>
      <c r="U5" s="734"/>
      <c r="V5" s="734"/>
      <c r="W5" s="734"/>
      <c r="X5" s="734"/>
      <c r="Y5" s="777"/>
      <c r="Z5" s="795">
        <v>29.3</v>
      </c>
      <c r="AA5" s="795"/>
      <c r="AB5" s="795"/>
      <c r="AC5" s="795"/>
      <c r="AD5" s="796">
        <v>23548032</v>
      </c>
      <c r="AE5" s="796"/>
      <c r="AF5" s="796"/>
      <c r="AG5" s="796"/>
      <c r="AH5" s="796"/>
      <c r="AI5" s="796"/>
      <c r="AJ5" s="796"/>
      <c r="AK5" s="796"/>
      <c r="AL5" s="778">
        <v>51.4</v>
      </c>
      <c r="AM5" s="749"/>
      <c r="AN5" s="749"/>
      <c r="AO5" s="779"/>
      <c r="AP5" s="744" t="s">
        <v>226</v>
      </c>
      <c r="AQ5" s="745"/>
      <c r="AR5" s="745"/>
      <c r="AS5" s="745"/>
      <c r="AT5" s="745"/>
      <c r="AU5" s="745"/>
      <c r="AV5" s="745"/>
      <c r="AW5" s="745"/>
      <c r="AX5" s="745"/>
      <c r="AY5" s="745"/>
      <c r="AZ5" s="745"/>
      <c r="BA5" s="745"/>
      <c r="BB5" s="745"/>
      <c r="BC5" s="745"/>
      <c r="BD5" s="745"/>
      <c r="BE5" s="745"/>
      <c r="BF5" s="746"/>
      <c r="BG5" s="678">
        <v>23513081</v>
      </c>
      <c r="BH5" s="679"/>
      <c r="BI5" s="679"/>
      <c r="BJ5" s="679"/>
      <c r="BK5" s="679"/>
      <c r="BL5" s="679"/>
      <c r="BM5" s="679"/>
      <c r="BN5" s="680"/>
      <c r="BO5" s="715">
        <v>99.2</v>
      </c>
      <c r="BP5" s="715"/>
      <c r="BQ5" s="715"/>
      <c r="BR5" s="715"/>
      <c r="BS5" s="716">
        <v>1324189</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1153615</v>
      </c>
      <c r="S6" s="679"/>
      <c r="T6" s="679"/>
      <c r="U6" s="679"/>
      <c r="V6" s="679"/>
      <c r="W6" s="679"/>
      <c r="X6" s="679"/>
      <c r="Y6" s="680"/>
      <c r="Z6" s="715">
        <v>1.4</v>
      </c>
      <c r="AA6" s="715"/>
      <c r="AB6" s="715"/>
      <c r="AC6" s="715"/>
      <c r="AD6" s="716">
        <v>1153615</v>
      </c>
      <c r="AE6" s="716"/>
      <c r="AF6" s="716"/>
      <c r="AG6" s="716"/>
      <c r="AH6" s="716"/>
      <c r="AI6" s="716"/>
      <c r="AJ6" s="716"/>
      <c r="AK6" s="716"/>
      <c r="AL6" s="681">
        <v>2.5</v>
      </c>
      <c r="AM6" s="682"/>
      <c r="AN6" s="682"/>
      <c r="AO6" s="717"/>
      <c r="AP6" s="675" t="s">
        <v>231</v>
      </c>
      <c r="AQ6" s="676"/>
      <c r="AR6" s="676"/>
      <c r="AS6" s="676"/>
      <c r="AT6" s="676"/>
      <c r="AU6" s="676"/>
      <c r="AV6" s="676"/>
      <c r="AW6" s="676"/>
      <c r="AX6" s="676"/>
      <c r="AY6" s="676"/>
      <c r="AZ6" s="676"/>
      <c r="BA6" s="676"/>
      <c r="BB6" s="676"/>
      <c r="BC6" s="676"/>
      <c r="BD6" s="676"/>
      <c r="BE6" s="676"/>
      <c r="BF6" s="677"/>
      <c r="BG6" s="678">
        <v>23513081</v>
      </c>
      <c r="BH6" s="679"/>
      <c r="BI6" s="679"/>
      <c r="BJ6" s="679"/>
      <c r="BK6" s="679"/>
      <c r="BL6" s="679"/>
      <c r="BM6" s="679"/>
      <c r="BN6" s="680"/>
      <c r="BO6" s="715">
        <v>99.2</v>
      </c>
      <c r="BP6" s="715"/>
      <c r="BQ6" s="715"/>
      <c r="BR6" s="715"/>
      <c r="BS6" s="716">
        <v>1324189</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402685</v>
      </c>
      <c r="CS6" s="679"/>
      <c r="CT6" s="679"/>
      <c r="CU6" s="679"/>
      <c r="CV6" s="679"/>
      <c r="CW6" s="679"/>
      <c r="CX6" s="679"/>
      <c r="CY6" s="680"/>
      <c r="CZ6" s="778">
        <v>0.5</v>
      </c>
      <c r="DA6" s="749"/>
      <c r="DB6" s="749"/>
      <c r="DC6" s="781"/>
      <c r="DD6" s="684" t="s">
        <v>233</v>
      </c>
      <c r="DE6" s="679"/>
      <c r="DF6" s="679"/>
      <c r="DG6" s="679"/>
      <c r="DH6" s="679"/>
      <c r="DI6" s="679"/>
      <c r="DJ6" s="679"/>
      <c r="DK6" s="679"/>
      <c r="DL6" s="679"/>
      <c r="DM6" s="679"/>
      <c r="DN6" s="679"/>
      <c r="DO6" s="679"/>
      <c r="DP6" s="680"/>
      <c r="DQ6" s="684">
        <v>402685</v>
      </c>
      <c r="DR6" s="679"/>
      <c r="DS6" s="679"/>
      <c r="DT6" s="679"/>
      <c r="DU6" s="679"/>
      <c r="DV6" s="679"/>
      <c r="DW6" s="679"/>
      <c r="DX6" s="679"/>
      <c r="DY6" s="679"/>
      <c r="DZ6" s="679"/>
      <c r="EA6" s="679"/>
      <c r="EB6" s="679"/>
      <c r="EC6" s="722"/>
    </row>
    <row r="7" spans="2:143" ht="11.25" customHeight="1">
      <c r="B7" s="675" t="s">
        <v>234</v>
      </c>
      <c r="C7" s="676"/>
      <c r="D7" s="676"/>
      <c r="E7" s="676"/>
      <c r="F7" s="676"/>
      <c r="G7" s="676"/>
      <c r="H7" s="676"/>
      <c r="I7" s="676"/>
      <c r="J7" s="676"/>
      <c r="K7" s="676"/>
      <c r="L7" s="676"/>
      <c r="M7" s="676"/>
      <c r="N7" s="676"/>
      <c r="O7" s="676"/>
      <c r="P7" s="676"/>
      <c r="Q7" s="677"/>
      <c r="R7" s="678">
        <v>26447</v>
      </c>
      <c r="S7" s="679"/>
      <c r="T7" s="679"/>
      <c r="U7" s="679"/>
      <c r="V7" s="679"/>
      <c r="W7" s="679"/>
      <c r="X7" s="679"/>
      <c r="Y7" s="680"/>
      <c r="Z7" s="715">
        <v>0</v>
      </c>
      <c r="AA7" s="715"/>
      <c r="AB7" s="715"/>
      <c r="AC7" s="715"/>
      <c r="AD7" s="716">
        <v>26447</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11211691</v>
      </c>
      <c r="BH7" s="679"/>
      <c r="BI7" s="679"/>
      <c r="BJ7" s="679"/>
      <c r="BK7" s="679"/>
      <c r="BL7" s="679"/>
      <c r="BM7" s="679"/>
      <c r="BN7" s="680"/>
      <c r="BO7" s="715">
        <v>47.3</v>
      </c>
      <c r="BP7" s="715"/>
      <c r="BQ7" s="715"/>
      <c r="BR7" s="715"/>
      <c r="BS7" s="716">
        <v>572826</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7501136</v>
      </c>
      <c r="CS7" s="679"/>
      <c r="CT7" s="679"/>
      <c r="CU7" s="679"/>
      <c r="CV7" s="679"/>
      <c r="CW7" s="679"/>
      <c r="CX7" s="679"/>
      <c r="CY7" s="680"/>
      <c r="CZ7" s="715">
        <v>9.4</v>
      </c>
      <c r="DA7" s="715"/>
      <c r="DB7" s="715"/>
      <c r="DC7" s="715"/>
      <c r="DD7" s="684">
        <v>392935</v>
      </c>
      <c r="DE7" s="679"/>
      <c r="DF7" s="679"/>
      <c r="DG7" s="679"/>
      <c r="DH7" s="679"/>
      <c r="DI7" s="679"/>
      <c r="DJ7" s="679"/>
      <c r="DK7" s="679"/>
      <c r="DL7" s="679"/>
      <c r="DM7" s="679"/>
      <c r="DN7" s="679"/>
      <c r="DO7" s="679"/>
      <c r="DP7" s="680"/>
      <c r="DQ7" s="684">
        <v>5970593</v>
      </c>
      <c r="DR7" s="679"/>
      <c r="DS7" s="679"/>
      <c r="DT7" s="679"/>
      <c r="DU7" s="679"/>
      <c r="DV7" s="679"/>
      <c r="DW7" s="679"/>
      <c r="DX7" s="679"/>
      <c r="DY7" s="679"/>
      <c r="DZ7" s="679"/>
      <c r="EA7" s="679"/>
      <c r="EB7" s="679"/>
      <c r="EC7" s="722"/>
    </row>
    <row r="8" spans="2:143" ht="11.25" customHeight="1">
      <c r="B8" s="675" t="s">
        <v>237</v>
      </c>
      <c r="C8" s="676"/>
      <c r="D8" s="676"/>
      <c r="E8" s="676"/>
      <c r="F8" s="676"/>
      <c r="G8" s="676"/>
      <c r="H8" s="676"/>
      <c r="I8" s="676"/>
      <c r="J8" s="676"/>
      <c r="K8" s="676"/>
      <c r="L8" s="676"/>
      <c r="M8" s="676"/>
      <c r="N8" s="676"/>
      <c r="O8" s="676"/>
      <c r="P8" s="676"/>
      <c r="Q8" s="677"/>
      <c r="R8" s="678">
        <v>74037</v>
      </c>
      <c r="S8" s="679"/>
      <c r="T8" s="679"/>
      <c r="U8" s="679"/>
      <c r="V8" s="679"/>
      <c r="W8" s="679"/>
      <c r="X8" s="679"/>
      <c r="Y8" s="680"/>
      <c r="Z8" s="715">
        <v>0.1</v>
      </c>
      <c r="AA8" s="715"/>
      <c r="AB8" s="715"/>
      <c r="AC8" s="715"/>
      <c r="AD8" s="716">
        <v>74037</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319133</v>
      </c>
      <c r="BH8" s="679"/>
      <c r="BI8" s="679"/>
      <c r="BJ8" s="679"/>
      <c r="BK8" s="679"/>
      <c r="BL8" s="679"/>
      <c r="BM8" s="679"/>
      <c r="BN8" s="680"/>
      <c r="BO8" s="715">
        <v>1.3</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27710567</v>
      </c>
      <c r="CS8" s="679"/>
      <c r="CT8" s="679"/>
      <c r="CU8" s="679"/>
      <c r="CV8" s="679"/>
      <c r="CW8" s="679"/>
      <c r="CX8" s="679"/>
      <c r="CY8" s="680"/>
      <c r="CZ8" s="715">
        <v>34.799999999999997</v>
      </c>
      <c r="DA8" s="715"/>
      <c r="DB8" s="715"/>
      <c r="DC8" s="715"/>
      <c r="DD8" s="684">
        <v>600362</v>
      </c>
      <c r="DE8" s="679"/>
      <c r="DF8" s="679"/>
      <c r="DG8" s="679"/>
      <c r="DH8" s="679"/>
      <c r="DI8" s="679"/>
      <c r="DJ8" s="679"/>
      <c r="DK8" s="679"/>
      <c r="DL8" s="679"/>
      <c r="DM8" s="679"/>
      <c r="DN8" s="679"/>
      <c r="DO8" s="679"/>
      <c r="DP8" s="680"/>
      <c r="DQ8" s="684">
        <v>12491623</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35910</v>
      </c>
      <c r="S9" s="679"/>
      <c r="T9" s="679"/>
      <c r="U9" s="679"/>
      <c r="V9" s="679"/>
      <c r="W9" s="679"/>
      <c r="X9" s="679"/>
      <c r="Y9" s="680"/>
      <c r="Z9" s="715">
        <v>0</v>
      </c>
      <c r="AA9" s="715"/>
      <c r="AB9" s="715"/>
      <c r="AC9" s="715"/>
      <c r="AD9" s="716">
        <v>35910</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7924809</v>
      </c>
      <c r="BH9" s="679"/>
      <c r="BI9" s="679"/>
      <c r="BJ9" s="679"/>
      <c r="BK9" s="679"/>
      <c r="BL9" s="679"/>
      <c r="BM9" s="679"/>
      <c r="BN9" s="680"/>
      <c r="BO9" s="715">
        <v>33.4</v>
      </c>
      <c r="BP9" s="715"/>
      <c r="BQ9" s="715"/>
      <c r="BR9" s="715"/>
      <c r="BS9" s="684" t="s">
        <v>239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7284238</v>
      </c>
      <c r="CS9" s="679"/>
      <c r="CT9" s="679"/>
      <c r="CU9" s="679"/>
      <c r="CV9" s="679"/>
      <c r="CW9" s="679"/>
      <c r="CX9" s="679"/>
      <c r="CY9" s="680"/>
      <c r="CZ9" s="715">
        <v>9.1</v>
      </c>
      <c r="DA9" s="715"/>
      <c r="DB9" s="715"/>
      <c r="DC9" s="715"/>
      <c r="DD9" s="684">
        <v>2160353</v>
      </c>
      <c r="DE9" s="679"/>
      <c r="DF9" s="679"/>
      <c r="DG9" s="679"/>
      <c r="DH9" s="679"/>
      <c r="DI9" s="679"/>
      <c r="DJ9" s="679"/>
      <c r="DK9" s="679"/>
      <c r="DL9" s="679"/>
      <c r="DM9" s="679"/>
      <c r="DN9" s="679"/>
      <c r="DO9" s="679"/>
      <c r="DP9" s="680"/>
      <c r="DQ9" s="684">
        <v>3920783</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245</v>
      </c>
      <c r="AA10" s="715"/>
      <c r="AB10" s="715"/>
      <c r="AC10" s="715"/>
      <c r="AD10" s="716" t="s">
        <v>239</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483989</v>
      </c>
      <c r="BH10" s="679"/>
      <c r="BI10" s="679"/>
      <c r="BJ10" s="679"/>
      <c r="BK10" s="679"/>
      <c r="BL10" s="679"/>
      <c r="BM10" s="679"/>
      <c r="BN10" s="680"/>
      <c r="BO10" s="715">
        <v>2</v>
      </c>
      <c r="BP10" s="715"/>
      <c r="BQ10" s="715"/>
      <c r="BR10" s="715"/>
      <c r="BS10" s="684">
        <v>80582</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93876</v>
      </c>
      <c r="CS10" s="679"/>
      <c r="CT10" s="679"/>
      <c r="CU10" s="679"/>
      <c r="CV10" s="679"/>
      <c r="CW10" s="679"/>
      <c r="CX10" s="679"/>
      <c r="CY10" s="680"/>
      <c r="CZ10" s="715">
        <v>0.1</v>
      </c>
      <c r="DA10" s="715"/>
      <c r="DB10" s="715"/>
      <c r="DC10" s="715"/>
      <c r="DD10" s="684" t="s">
        <v>233</v>
      </c>
      <c r="DE10" s="679"/>
      <c r="DF10" s="679"/>
      <c r="DG10" s="679"/>
      <c r="DH10" s="679"/>
      <c r="DI10" s="679"/>
      <c r="DJ10" s="679"/>
      <c r="DK10" s="679"/>
      <c r="DL10" s="679"/>
      <c r="DM10" s="679"/>
      <c r="DN10" s="679"/>
      <c r="DO10" s="679"/>
      <c r="DP10" s="680"/>
      <c r="DQ10" s="684">
        <v>9972</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2995361</v>
      </c>
      <c r="S11" s="679"/>
      <c r="T11" s="679"/>
      <c r="U11" s="679"/>
      <c r="V11" s="679"/>
      <c r="W11" s="679"/>
      <c r="X11" s="679"/>
      <c r="Y11" s="680"/>
      <c r="Z11" s="681">
        <v>3.7</v>
      </c>
      <c r="AA11" s="682"/>
      <c r="AB11" s="682"/>
      <c r="AC11" s="683"/>
      <c r="AD11" s="684">
        <v>2995361</v>
      </c>
      <c r="AE11" s="679"/>
      <c r="AF11" s="679"/>
      <c r="AG11" s="679"/>
      <c r="AH11" s="679"/>
      <c r="AI11" s="679"/>
      <c r="AJ11" s="679"/>
      <c r="AK11" s="680"/>
      <c r="AL11" s="681">
        <v>6.5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2483760</v>
      </c>
      <c r="BH11" s="679"/>
      <c r="BI11" s="679"/>
      <c r="BJ11" s="679"/>
      <c r="BK11" s="679"/>
      <c r="BL11" s="679"/>
      <c r="BM11" s="679"/>
      <c r="BN11" s="680"/>
      <c r="BO11" s="715">
        <v>10.5</v>
      </c>
      <c r="BP11" s="715"/>
      <c r="BQ11" s="715"/>
      <c r="BR11" s="715"/>
      <c r="BS11" s="684">
        <v>492244</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4101555</v>
      </c>
      <c r="CS11" s="679"/>
      <c r="CT11" s="679"/>
      <c r="CU11" s="679"/>
      <c r="CV11" s="679"/>
      <c r="CW11" s="679"/>
      <c r="CX11" s="679"/>
      <c r="CY11" s="680"/>
      <c r="CZ11" s="715">
        <v>5.0999999999999996</v>
      </c>
      <c r="DA11" s="715"/>
      <c r="DB11" s="715"/>
      <c r="DC11" s="715"/>
      <c r="DD11" s="684">
        <v>775114</v>
      </c>
      <c r="DE11" s="679"/>
      <c r="DF11" s="679"/>
      <c r="DG11" s="679"/>
      <c r="DH11" s="679"/>
      <c r="DI11" s="679"/>
      <c r="DJ11" s="679"/>
      <c r="DK11" s="679"/>
      <c r="DL11" s="679"/>
      <c r="DM11" s="679"/>
      <c r="DN11" s="679"/>
      <c r="DO11" s="679"/>
      <c r="DP11" s="680"/>
      <c r="DQ11" s="684">
        <v>3013709</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v>35665</v>
      </c>
      <c r="S12" s="679"/>
      <c r="T12" s="679"/>
      <c r="U12" s="679"/>
      <c r="V12" s="679"/>
      <c r="W12" s="679"/>
      <c r="X12" s="679"/>
      <c r="Y12" s="680"/>
      <c r="Z12" s="715">
        <v>0</v>
      </c>
      <c r="AA12" s="715"/>
      <c r="AB12" s="715"/>
      <c r="AC12" s="715"/>
      <c r="AD12" s="716">
        <v>35665</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10623204</v>
      </c>
      <c r="BH12" s="679"/>
      <c r="BI12" s="679"/>
      <c r="BJ12" s="679"/>
      <c r="BK12" s="679"/>
      <c r="BL12" s="679"/>
      <c r="BM12" s="679"/>
      <c r="BN12" s="680"/>
      <c r="BO12" s="715">
        <v>44.8</v>
      </c>
      <c r="BP12" s="715"/>
      <c r="BQ12" s="715"/>
      <c r="BR12" s="715"/>
      <c r="BS12" s="684">
        <v>704094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1549179</v>
      </c>
      <c r="CS12" s="679"/>
      <c r="CT12" s="679"/>
      <c r="CU12" s="679"/>
      <c r="CV12" s="679"/>
      <c r="CW12" s="679"/>
      <c r="CX12" s="679"/>
      <c r="CY12" s="680"/>
      <c r="CZ12" s="715">
        <v>1.9</v>
      </c>
      <c r="DA12" s="715"/>
      <c r="DB12" s="715"/>
      <c r="DC12" s="715"/>
      <c r="DD12" s="684">
        <v>269656</v>
      </c>
      <c r="DE12" s="679"/>
      <c r="DF12" s="679"/>
      <c r="DG12" s="679"/>
      <c r="DH12" s="679"/>
      <c r="DI12" s="679"/>
      <c r="DJ12" s="679"/>
      <c r="DK12" s="679"/>
      <c r="DL12" s="679"/>
      <c r="DM12" s="679"/>
      <c r="DN12" s="679"/>
      <c r="DO12" s="679"/>
      <c r="DP12" s="680"/>
      <c r="DQ12" s="684">
        <v>1028014</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245</v>
      </c>
      <c r="AE13" s="716"/>
      <c r="AF13" s="716"/>
      <c r="AG13" s="716"/>
      <c r="AH13" s="716"/>
      <c r="AI13" s="716"/>
      <c r="AJ13" s="716"/>
      <c r="AK13" s="716"/>
      <c r="AL13" s="681" t="s">
        <v>239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10552377</v>
      </c>
      <c r="BH13" s="679"/>
      <c r="BI13" s="679"/>
      <c r="BJ13" s="679"/>
      <c r="BK13" s="679"/>
      <c r="BL13" s="679"/>
      <c r="BM13" s="679"/>
      <c r="BN13" s="680"/>
      <c r="BO13" s="715">
        <v>44.5</v>
      </c>
      <c r="BP13" s="715"/>
      <c r="BQ13" s="715"/>
      <c r="BR13" s="715"/>
      <c r="BS13" s="684">
        <v>704094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8163547</v>
      </c>
      <c r="CS13" s="679"/>
      <c r="CT13" s="679"/>
      <c r="CU13" s="679"/>
      <c r="CV13" s="679"/>
      <c r="CW13" s="679"/>
      <c r="CX13" s="679"/>
      <c r="CY13" s="680"/>
      <c r="CZ13" s="715">
        <v>10.199999999999999</v>
      </c>
      <c r="DA13" s="715"/>
      <c r="DB13" s="715"/>
      <c r="DC13" s="715"/>
      <c r="DD13" s="684">
        <v>3085044</v>
      </c>
      <c r="DE13" s="679"/>
      <c r="DF13" s="679"/>
      <c r="DG13" s="679"/>
      <c r="DH13" s="679"/>
      <c r="DI13" s="679"/>
      <c r="DJ13" s="679"/>
      <c r="DK13" s="679"/>
      <c r="DL13" s="679"/>
      <c r="DM13" s="679"/>
      <c r="DN13" s="679"/>
      <c r="DO13" s="679"/>
      <c r="DP13" s="680"/>
      <c r="DQ13" s="684">
        <v>4786494</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78321</v>
      </c>
      <c r="S14" s="679"/>
      <c r="T14" s="679"/>
      <c r="U14" s="679"/>
      <c r="V14" s="679"/>
      <c r="W14" s="679"/>
      <c r="X14" s="679"/>
      <c r="Y14" s="680"/>
      <c r="Z14" s="715">
        <v>0.1</v>
      </c>
      <c r="AA14" s="715"/>
      <c r="AB14" s="715"/>
      <c r="AC14" s="715"/>
      <c r="AD14" s="716">
        <v>78321</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644541</v>
      </c>
      <c r="BH14" s="679"/>
      <c r="BI14" s="679"/>
      <c r="BJ14" s="679"/>
      <c r="BK14" s="679"/>
      <c r="BL14" s="679"/>
      <c r="BM14" s="679"/>
      <c r="BN14" s="680"/>
      <c r="BO14" s="715">
        <v>2.7</v>
      </c>
      <c r="BP14" s="715"/>
      <c r="BQ14" s="715"/>
      <c r="BR14" s="715"/>
      <c r="BS14" s="684">
        <v>47269</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2508813</v>
      </c>
      <c r="CS14" s="679"/>
      <c r="CT14" s="679"/>
      <c r="CU14" s="679"/>
      <c r="CV14" s="679"/>
      <c r="CW14" s="679"/>
      <c r="CX14" s="679"/>
      <c r="CY14" s="680"/>
      <c r="CZ14" s="715">
        <v>3.1</v>
      </c>
      <c r="DA14" s="715"/>
      <c r="DB14" s="715"/>
      <c r="DC14" s="715"/>
      <c r="DD14" s="684">
        <v>486598</v>
      </c>
      <c r="DE14" s="679"/>
      <c r="DF14" s="679"/>
      <c r="DG14" s="679"/>
      <c r="DH14" s="679"/>
      <c r="DI14" s="679"/>
      <c r="DJ14" s="679"/>
      <c r="DK14" s="679"/>
      <c r="DL14" s="679"/>
      <c r="DM14" s="679"/>
      <c r="DN14" s="679"/>
      <c r="DO14" s="679"/>
      <c r="DP14" s="680"/>
      <c r="DQ14" s="684">
        <v>1970031</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179</v>
      </c>
      <c r="AA15" s="715"/>
      <c r="AB15" s="715"/>
      <c r="AC15" s="715"/>
      <c r="AD15" s="716" t="s">
        <v>239</v>
      </c>
      <c r="AE15" s="716"/>
      <c r="AF15" s="716"/>
      <c r="AG15" s="716"/>
      <c r="AH15" s="716"/>
      <c r="AI15" s="716"/>
      <c r="AJ15" s="716"/>
      <c r="AK15" s="716"/>
      <c r="AL15" s="681" t="s">
        <v>233</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1033645</v>
      </c>
      <c r="BH15" s="679"/>
      <c r="BI15" s="679"/>
      <c r="BJ15" s="679"/>
      <c r="BK15" s="679"/>
      <c r="BL15" s="679"/>
      <c r="BM15" s="679"/>
      <c r="BN15" s="680"/>
      <c r="BO15" s="715">
        <v>4.4000000000000004</v>
      </c>
      <c r="BP15" s="715"/>
      <c r="BQ15" s="715"/>
      <c r="BR15" s="715"/>
      <c r="BS15" s="684" t="s">
        <v>179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9156631</v>
      </c>
      <c r="CS15" s="679"/>
      <c r="CT15" s="679"/>
      <c r="CU15" s="679"/>
      <c r="CV15" s="679"/>
      <c r="CW15" s="679"/>
      <c r="CX15" s="679"/>
      <c r="CY15" s="680"/>
      <c r="CZ15" s="715">
        <v>11.5</v>
      </c>
      <c r="DA15" s="715"/>
      <c r="DB15" s="715"/>
      <c r="DC15" s="715"/>
      <c r="DD15" s="684">
        <v>2556190</v>
      </c>
      <c r="DE15" s="679"/>
      <c r="DF15" s="679"/>
      <c r="DG15" s="679"/>
      <c r="DH15" s="679"/>
      <c r="DI15" s="679"/>
      <c r="DJ15" s="679"/>
      <c r="DK15" s="679"/>
      <c r="DL15" s="679"/>
      <c r="DM15" s="679"/>
      <c r="DN15" s="679"/>
      <c r="DO15" s="679"/>
      <c r="DP15" s="680"/>
      <c r="DQ15" s="684">
        <v>6465563</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18859</v>
      </c>
      <c r="S16" s="679"/>
      <c r="T16" s="679"/>
      <c r="U16" s="679"/>
      <c r="V16" s="679"/>
      <c r="W16" s="679"/>
      <c r="X16" s="679"/>
      <c r="Y16" s="680"/>
      <c r="Z16" s="715">
        <v>0</v>
      </c>
      <c r="AA16" s="715"/>
      <c r="AB16" s="715"/>
      <c r="AC16" s="715"/>
      <c r="AD16" s="716">
        <v>18859</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245</v>
      </c>
      <c r="BH16" s="679"/>
      <c r="BI16" s="679"/>
      <c r="BJ16" s="679"/>
      <c r="BK16" s="679"/>
      <c r="BL16" s="679"/>
      <c r="BM16" s="679"/>
      <c r="BN16" s="680"/>
      <c r="BO16" s="715" t="s">
        <v>179</v>
      </c>
      <c r="BP16" s="715"/>
      <c r="BQ16" s="715"/>
      <c r="BR16" s="715"/>
      <c r="BS16" s="684" t="s">
        <v>245</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153368</v>
      </c>
      <c r="CS16" s="679"/>
      <c r="CT16" s="679"/>
      <c r="CU16" s="679"/>
      <c r="CV16" s="679"/>
      <c r="CW16" s="679"/>
      <c r="CX16" s="679"/>
      <c r="CY16" s="680"/>
      <c r="CZ16" s="715">
        <v>0.2</v>
      </c>
      <c r="DA16" s="715"/>
      <c r="DB16" s="715"/>
      <c r="DC16" s="715"/>
      <c r="DD16" s="684" t="s">
        <v>233</v>
      </c>
      <c r="DE16" s="679"/>
      <c r="DF16" s="679"/>
      <c r="DG16" s="679"/>
      <c r="DH16" s="679"/>
      <c r="DI16" s="679"/>
      <c r="DJ16" s="679"/>
      <c r="DK16" s="679"/>
      <c r="DL16" s="679"/>
      <c r="DM16" s="679"/>
      <c r="DN16" s="679"/>
      <c r="DO16" s="679"/>
      <c r="DP16" s="680"/>
      <c r="DQ16" s="684">
        <v>60386</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421023</v>
      </c>
      <c r="S17" s="679"/>
      <c r="T17" s="679"/>
      <c r="U17" s="679"/>
      <c r="V17" s="679"/>
      <c r="W17" s="679"/>
      <c r="X17" s="679"/>
      <c r="Y17" s="680"/>
      <c r="Z17" s="715">
        <v>0.5</v>
      </c>
      <c r="AA17" s="715"/>
      <c r="AB17" s="715"/>
      <c r="AC17" s="715"/>
      <c r="AD17" s="716">
        <v>421023</v>
      </c>
      <c r="AE17" s="716"/>
      <c r="AF17" s="716"/>
      <c r="AG17" s="716"/>
      <c r="AH17" s="716"/>
      <c r="AI17" s="716"/>
      <c r="AJ17" s="716"/>
      <c r="AK17" s="716"/>
      <c r="AL17" s="681">
        <v>0.9</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179</v>
      </c>
      <c r="BH17" s="679"/>
      <c r="BI17" s="679"/>
      <c r="BJ17" s="679"/>
      <c r="BK17" s="679"/>
      <c r="BL17" s="679"/>
      <c r="BM17" s="679"/>
      <c r="BN17" s="680"/>
      <c r="BO17" s="715" t="s">
        <v>233</v>
      </c>
      <c r="BP17" s="715"/>
      <c r="BQ17" s="715"/>
      <c r="BR17" s="715"/>
      <c r="BS17" s="684" t="s">
        <v>179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11062721</v>
      </c>
      <c r="CS17" s="679"/>
      <c r="CT17" s="679"/>
      <c r="CU17" s="679"/>
      <c r="CV17" s="679"/>
      <c r="CW17" s="679"/>
      <c r="CX17" s="679"/>
      <c r="CY17" s="680"/>
      <c r="CZ17" s="715">
        <v>13.9</v>
      </c>
      <c r="DA17" s="715"/>
      <c r="DB17" s="715"/>
      <c r="DC17" s="715"/>
      <c r="DD17" s="684" t="s">
        <v>179</v>
      </c>
      <c r="DE17" s="679"/>
      <c r="DF17" s="679"/>
      <c r="DG17" s="679"/>
      <c r="DH17" s="679"/>
      <c r="DI17" s="679"/>
      <c r="DJ17" s="679"/>
      <c r="DK17" s="679"/>
      <c r="DL17" s="679"/>
      <c r="DM17" s="679"/>
      <c r="DN17" s="679"/>
      <c r="DO17" s="679"/>
      <c r="DP17" s="680"/>
      <c r="DQ17" s="684">
        <v>10845005</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130871</v>
      </c>
      <c r="S18" s="679"/>
      <c r="T18" s="679"/>
      <c r="U18" s="679"/>
      <c r="V18" s="679"/>
      <c r="W18" s="679"/>
      <c r="X18" s="679"/>
      <c r="Y18" s="680"/>
      <c r="Z18" s="715">
        <v>0.2</v>
      </c>
      <c r="AA18" s="715"/>
      <c r="AB18" s="715"/>
      <c r="AC18" s="715"/>
      <c r="AD18" s="716">
        <v>130871</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239</v>
      </c>
      <c r="BP18" s="715"/>
      <c r="BQ18" s="715"/>
      <c r="BR18" s="715"/>
      <c r="BS18" s="684" t="s">
        <v>245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233</v>
      </c>
      <c r="DA18" s="715"/>
      <c r="DB18" s="715"/>
      <c r="DC18" s="715"/>
      <c r="DD18" s="684" t="s">
        <v>179</v>
      </c>
      <c r="DE18" s="679"/>
      <c r="DF18" s="679"/>
      <c r="DG18" s="679"/>
      <c r="DH18" s="679"/>
      <c r="DI18" s="679"/>
      <c r="DJ18" s="679"/>
      <c r="DK18" s="679"/>
      <c r="DL18" s="679"/>
      <c r="DM18" s="679"/>
      <c r="DN18" s="679"/>
      <c r="DO18" s="679"/>
      <c r="DP18" s="680"/>
      <c r="DQ18" s="684" t="s">
        <v>239</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10669</v>
      </c>
      <c r="S19" s="679"/>
      <c r="T19" s="679"/>
      <c r="U19" s="679"/>
      <c r="V19" s="679"/>
      <c r="W19" s="679"/>
      <c r="X19" s="679"/>
      <c r="Y19" s="680"/>
      <c r="Z19" s="715">
        <v>0</v>
      </c>
      <c r="AA19" s="715"/>
      <c r="AB19" s="715"/>
      <c r="AC19" s="715"/>
      <c r="AD19" s="716">
        <v>10669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182289</v>
      </c>
      <c r="BH19" s="679"/>
      <c r="BI19" s="679"/>
      <c r="BJ19" s="679"/>
      <c r="BK19" s="679"/>
      <c r="BL19" s="679"/>
      <c r="BM19" s="679"/>
      <c r="BN19" s="680"/>
      <c r="BO19" s="715">
        <v>0.8</v>
      </c>
      <c r="BP19" s="715"/>
      <c r="BQ19" s="715"/>
      <c r="BR19" s="715"/>
      <c r="BS19" s="684" t="s">
        <v>179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179</v>
      </c>
      <c r="CS19" s="679"/>
      <c r="CT19" s="679"/>
      <c r="CU19" s="679"/>
      <c r="CV19" s="679"/>
      <c r="CW19" s="679"/>
      <c r="CX19" s="679"/>
      <c r="CY19" s="680"/>
      <c r="CZ19" s="715" t="s">
        <v>233</v>
      </c>
      <c r="DA19" s="715"/>
      <c r="DB19" s="715"/>
      <c r="DC19" s="715"/>
      <c r="DD19" s="684" t="s">
        <v>233</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5285</v>
      </c>
      <c r="S20" s="679"/>
      <c r="T20" s="679"/>
      <c r="U20" s="679"/>
      <c r="V20" s="679"/>
      <c r="W20" s="679"/>
      <c r="X20" s="679"/>
      <c r="Y20" s="680"/>
      <c r="Z20" s="715">
        <v>0</v>
      </c>
      <c r="AA20" s="715"/>
      <c r="AB20" s="715"/>
      <c r="AC20" s="715"/>
      <c r="AD20" s="716">
        <v>5285</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182289</v>
      </c>
      <c r="BH20" s="679"/>
      <c r="BI20" s="679"/>
      <c r="BJ20" s="679"/>
      <c r="BK20" s="679"/>
      <c r="BL20" s="679"/>
      <c r="BM20" s="679"/>
      <c r="BN20" s="680"/>
      <c r="BO20" s="715">
        <v>0.8</v>
      </c>
      <c r="BP20" s="715"/>
      <c r="BQ20" s="715"/>
      <c r="BR20" s="715"/>
      <c r="BS20" s="684" t="s">
        <v>239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79688316</v>
      </c>
      <c r="CS20" s="679"/>
      <c r="CT20" s="679"/>
      <c r="CU20" s="679"/>
      <c r="CV20" s="679"/>
      <c r="CW20" s="679"/>
      <c r="CX20" s="679"/>
      <c r="CY20" s="680"/>
      <c r="CZ20" s="715">
        <v>100</v>
      </c>
      <c r="DA20" s="715"/>
      <c r="DB20" s="715"/>
      <c r="DC20" s="715"/>
      <c r="DD20" s="684">
        <v>10326252</v>
      </c>
      <c r="DE20" s="679"/>
      <c r="DF20" s="679"/>
      <c r="DG20" s="679"/>
      <c r="DH20" s="679"/>
      <c r="DI20" s="679"/>
      <c r="DJ20" s="679"/>
      <c r="DK20" s="679"/>
      <c r="DL20" s="679"/>
      <c r="DM20" s="679"/>
      <c r="DN20" s="679"/>
      <c r="DO20" s="679"/>
      <c r="DP20" s="680"/>
      <c r="DQ20" s="684">
        <v>50964858</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274198</v>
      </c>
      <c r="S21" s="679"/>
      <c r="T21" s="679"/>
      <c r="U21" s="679"/>
      <c r="V21" s="679"/>
      <c r="W21" s="679"/>
      <c r="X21" s="679"/>
      <c r="Y21" s="680"/>
      <c r="Z21" s="715">
        <v>0.3</v>
      </c>
      <c r="AA21" s="715"/>
      <c r="AB21" s="715"/>
      <c r="AC21" s="715"/>
      <c r="AD21" s="716">
        <v>274198</v>
      </c>
      <c r="AE21" s="716"/>
      <c r="AF21" s="716"/>
      <c r="AG21" s="716"/>
      <c r="AH21" s="716"/>
      <c r="AI21" s="716"/>
      <c r="AJ21" s="716"/>
      <c r="AK21" s="716"/>
      <c r="AL21" s="681">
        <v>0.6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34951</v>
      </c>
      <c r="BH21" s="679"/>
      <c r="BI21" s="679"/>
      <c r="BJ21" s="679"/>
      <c r="BK21" s="679"/>
      <c r="BL21" s="679"/>
      <c r="BM21" s="679"/>
      <c r="BN21" s="680"/>
      <c r="BO21" s="715">
        <v>0.1</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19649166</v>
      </c>
      <c r="S22" s="679"/>
      <c r="T22" s="679"/>
      <c r="U22" s="679"/>
      <c r="V22" s="679"/>
      <c r="W22" s="679"/>
      <c r="X22" s="679"/>
      <c r="Y22" s="680"/>
      <c r="Z22" s="715">
        <v>24.3</v>
      </c>
      <c r="AA22" s="715"/>
      <c r="AB22" s="715"/>
      <c r="AC22" s="715"/>
      <c r="AD22" s="716">
        <v>17308099</v>
      </c>
      <c r="AE22" s="716"/>
      <c r="AF22" s="716"/>
      <c r="AG22" s="716"/>
      <c r="AH22" s="716"/>
      <c r="AI22" s="716"/>
      <c r="AJ22" s="716"/>
      <c r="AK22" s="716"/>
      <c r="AL22" s="681">
        <v>37.799999999999997</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233</v>
      </c>
      <c r="BP22" s="715"/>
      <c r="BQ22" s="715"/>
      <c r="BR22" s="715"/>
      <c r="BS22" s="684" t="s">
        <v>233</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17308099</v>
      </c>
      <c r="S23" s="679"/>
      <c r="T23" s="679"/>
      <c r="U23" s="679"/>
      <c r="V23" s="679"/>
      <c r="W23" s="679"/>
      <c r="X23" s="679"/>
      <c r="Y23" s="680"/>
      <c r="Z23" s="715">
        <v>21.4</v>
      </c>
      <c r="AA23" s="715"/>
      <c r="AB23" s="715"/>
      <c r="AC23" s="715"/>
      <c r="AD23" s="716">
        <v>17308099</v>
      </c>
      <c r="AE23" s="716"/>
      <c r="AF23" s="716"/>
      <c r="AG23" s="716"/>
      <c r="AH23" s="716"/>
      <c r="AI23" s="716"/>
      <c r="AJ23" s="716"/>
      <c r="AK23" s="716"/>
      <c r="AL23" s="681">
        <v>37.799999999999997</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147338</v>
      </c>
      <c r="BH23" s="679"/>
      <c r="BI23" s="679"/>
      <c r="BJ23" s="679"/>
      <c r="BK23" s="679"/>
      <c r="BL23" s="679"/>
      <c r="BM23" s="679"/>
      <c r="BN23" s="680"/>
      <c r="BO23" s="715">
        <v>0.6</v>
      </c>
      <c r="BP23" s="715"/>
      <c r="BQ23" s="715"/>
      <c r="BR23" s="715"/>
      <c r="BS23" s="684" t="s">
        <v>239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2341061</v>
      </c>
      <c r="S24" s="679"/>
      <c r="T24" s="679"/>
      <c r="U24" s="679"/>
      <c r="V24" s="679"/>
      <c r="W24" s="679"/>
      <c r="X24" s="679"/>
      <c r="Y24" s="680"/>
      <c r="Z24" s="715">
        <v>2.9</v>
      </c>
      <c r="AA24" s="715"/>
      <c r="AB24" s="715"/>
      <c r="AC24" s="715"/>
      <c r="AD24" s="716" t="s">
        <v>179</v>
      </c>
      <c r="AE24" s="716"/>
      <c r="AF24" s="716"/>
      <c r="AG24" s="716"/>
      <c r="AH24" s="716"/>
      <c r="AI24" s="716"/>
      <c r="AJ24" s="716"/>
      <c r="AK24" s="716"/>
      <c r="AL24" s="681" t="s">
        <v>239</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179</v>
      </c>
      <c r="BH24" s="679"/>
      <c r="BI24" s="679"/>
      <c r="BJ24" s="679"/>
      <c r="BK24" s="679"/>
      <c r="BL24" s="679"/>
      <c r="BM24" s="679"/>
      <c r="BN24" s="680"/>
      <c r="BO24" s="715" t="s">
        <v>179</v>
      </c>
      <c r="BP24" s="715"/>
      <c r="BQ24" s="715"/>
      <c r="BR24" s="715"/>
      <c r="BS24" s="684" t="s">
        <v>239</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40111845</v>
      </c>
      <c r="CS24" s="734"/>
      <c r="CT24" s="734"/>
      <c r="CU24" s="734"/>
      <c r="CV24" s="734"/>
      <c r="CW24" s="734"/>
      <c r="CX24" s="734"/>
      <c r="CY24" s="777"/>
      <c r="CZ24" s="778">
        <v>50.3</v>
      </c>
      <c r="DA24" s="749"/>
      <c r="DB24" s="749"/>
      <c r="DC24" s="781"/>
      <c r="DD24" s="776">
        <v>26294533</v>
      </c>
      <c r="DE24" s="734"/>
      <c r="DF24" s="734"/>
      <c r="DG24" s="734"/>
      <c r="DH24" s="734"/>
      <c r="DI24" s="734"/>
      <c r="DJ24" s="734"/>
      <c r="DK24" s="777"/>
      <c r="DL24" s="776">
        <v>25711715</v>
      </c>
      <c r="DM24" s="734"/>
      <c r="DN24" s="734"/>
      <c r="DO24" s="734"/>
      <c r="DP24" s="734"/>
      <c r="DQ24" s="734"/>
      <c r="DR24" s="734"/>
      <c r="DS24" s="734"/>
      <c r="DT24" s="734"/>
      <c r="DU24" s="734"/>
      <c r="DV24" s="777"/>
      <c r="DW24" s="778">
        <v>53.9</v>
      </c>
      <c r="DX24" s="749"/>
      <c r="DY24" s="749"/>
      <c r="DZ24" s="749"/>
      <c r="EA24" s="749"/>
      <c r="EB24" s="749"/>
      <c r="EC24" s="779"/>
    </row>
    <row r="25" spans="2:133" ht="11.25" customHeight="1">
      <c r="B25" s="675" t="s">
        <v>293</v>
      </c>
      <c r="C25" s="676"/>
      <c r="D25" s="676"/>
      <c r="E25" s="676"/>
      <c r="F25" s="676"/>
      <c r="G25" s="676"/>
      <c r="H25" s="676"/>
      <c r="I25" s="676"/>
      <c r="J25" s="676"/>
      <c r="K25" s="676"/>
      <c r="L25" s="676"/>
      <c r="M25" s="676"/>
      <c r="N25" s="676"/>
      <c r="O25" s="676"/>
      <c r="P25" s="676"/>
      <c r="Q25" s="677"/>
      <c r="R25" s="678">
        <v>6</v>
      </c>
      <c r="S25" s="679"/>
      <c r="T25" s="679"/>
      <c r="U25" s="679"/>
      <c r="V25" s="679"/>
      <c r="W25" s="679"/>
      <c r="X25" s="679"/>
      <c r="Y25" s="680"/>
      <c r="Z25" s="715">
        <v>0</v>
      </c>
      <c r="AA25" s="715"/>
      <c r="AB25" s="715"/>
      <c r="AC25" s="715"/>
      <c r="AD25" s="716" t="s">
        <v>179</v>
      </c>
      <c r="AE25" s="716"/>
      <c r="AF25" s="716"/>
      <c r="AG25" s="716"/>
      <c r="AH25" s="716"/>
      <c r="AI25" s="716"/>
      <c r="AJ25" s="716"/>
      <c r="AK25" s="716"/>
      <c r="AL25" s="681" t="s">
        <v>245</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179</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11262736</v>
      </c>
      <c r="CS25" s="697"/>
      <c r="CT25" s="697"/>
      <c r="CU25" s="697"/>
      <c r="CV25" s="697"/>
      <c r="CW25" s="697"/>
      <c r="CX25" s="697"/>
      <c r="CY25" s="698"/>
      <c r="CZ25" s="681">
        <v>14.1</v>
      </c>
      <c r="DA25" s="699"/>
      <c r="DB25" s="699"/>
      <c r="DC25" s="700"/>
      <c r="DD25" s="684">
        <v>10502965</v>
      </c>
      <c r="DE25" s="697"/>
      <c r="DF25" s="697"/>
      <c r="DG25" s="697"/>
      <c r="DH25" s="697"/>
      <c r="DI25" s="697"/>
      <c r="DJ25" s="697"/>
      <c r="DK25" s="698"/>
      <c r="DL25" s="684">
        <v>10412480</v>
      </c>
      <c r="DM25" s="697"/>
      <c r="DN25" s="697"/>
      <c r="DO25" s="697"/>
      <c r="DP25" s="697"/>
      <c r="DQ25" s="697"/>
      <c r="DR25" s="697"/>
      <c r="DS25" s="697"/>
      <c r="DT25" s="697"/>
      <c r="DU25" s="697"/>
      <c r="DV25" s="698"/>
      <c r="DW25" s="681">
        <v>21.8</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48183774</v>
      </c>
      <c r="S26" s="679"/>
      <c r="T26" s="679"/>
      <c r="U26" s="679"/>
      <c r="V26" s="679"/>
      <c r="W26" s="679"/>
      <c r="X26" s="679"/>
      <c r="Y26" s="680"/>
      <c r="Z26" s="715">
        <v>59.5</v>
      </c>
      <c r="AA26" s="715"/>
      <c r="AB26" s="715"/>
      <c r="AC26" s="715"/>
      <c r="AD26" s="716">
        <v>45695369</v>
      </c>
      <c r="AE26" s="716"/>
      <c r="AF26" s="716"/>
      <c r="AG26" s="716"/>
      <c r="AH26" s="716"/>
      <c r="AI26" s="716"/>
      <c r="AJ26" s="716"/>
      <c r="AK26" s="716"/>
      <c r="AL26" s="681">
        <v>99.7</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7428005</v>
      </c>
      <c r="CS26" s="679"/>
      <c r="CT26" s="679"/>
      <c r="CU26" s="679"/>
      <c r="CV26" s="679"/>
      <c r="CW26" s="679"/>
      <c r="CX26" s="679"/>
      <c r="CY26" s="680"/>
      <c r="CZ26" s="681">
        <v>9.3000000000000007</v>
      </c>
      <c r="DA26" s="699"/>
      <c r="DB26" s="699"/>
      <c r="DC26" s="700"/>
      <c r="DD26" s="684">
        <v>6843769</v>
      </c>
      <c r="DE26" s="679"/>
      <c r="DF26" s="679"/>
      <c r="DG26" s="679"/>
      <c r="DH26" s="679"/>
      <c r="DI26" s="679"/>
      <c r="DJ26" s="679"/>
      <c r="DK26" s="680"/>
      <c r="DL26" s="684" t="s">
        <v>239</v>
      </c>
      <c r="DM26" s="679"/>
      <c r="DN26" s="679"/>
      <c r="DO26" s="679"/>
      <c r="DP26" s="679"/>
      <c r="DQ26" s="679"/>
      <c r="DR26" s="679"/>
      <c r="DS26" s="679"/>
      <c r="DT26" s="679"/>
      <c r="DU26" s="679"/>
      <c r="DV26" s="680"/>
      <c r="DW26" s="681" t="s">
        <v>245</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20623</v>
      </c>
      <c r="S27" s="679"/>
      <c r="T27" s="679"/>
      <c r="U27" s="679"/>
      <c r="V27" s="679"/>
      <c r="W27" s="679"/>
      <c r="X27" s="679"/>
      <c r="Y27" s="680"/>
      <c r="Z27" s="715">
        <v>0</v>
      </c>
      <c r="AA27" s="715"/>
      <c r="AB27" s="715"/>
      <c r="AC27" s="715"/>
      <c r="AD27" s="716">
        <v>20623</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23695370</v>
      </c>
      <c r="BH27" s="679"/>
      <c r="BI27" s="679"/>
      <c r="BJ27" s="679"/>
      <c r="BK27" s="679"/>
      <c r="BL27" s="679"/>
      <c r="BM27" s="679"/>
      <c r="BN27" s="680"/>
      <c r="BO27" s="715">
        <v>100</v>
      </c>
      <c r="BP27" s="715"/>
      <c r="BQ27" s="715"/>
      <c r="BR27" s="715"/>
      <c r="BS27" s="684">
        <v>1324189</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17786487</v>
      </c>
      <c r="CS27" s="697"/>
      <c r="CT27" s="697"/>
      <c r="CU27" s="697"/>
      <c r="CV27" s="697"/>
      <c r="CW27" s="697"/>
      <c r="CX27" s="697"/>
      <c r="CY27" s="698"/>
      <c r="CZ27" s="681">
        <v>22.3</v>
      </c>
      <c r="DA27" s="699"/>
      <c r="DB27" s="699"/>
      <c r="DC27" s="700"/>
      <c r="DD27" s="684">
        <v>4946662</v>
      </c>
      <c r="DE27" s="697"/>
      <c r="DF27" s="697"/>
      <c r="DG27" s="697"/>
      <c r="DH27" s="697"/>
      <c r="DI27" s="697"/>
      <c r="DJ27" s="697"/>
      <c r="DK27" s="698"/>
      <c r="DL27" s="684">
        <v>4946662</v>
      </c>
      <c r="DM27" s="697"/>
      <c r="DN27" s="697"/>
      <c r="DO27" s="697"/>
      <c r="DP27" s="697"/>
      <c r="DQ27" s="697"/>
      <c r="DR27" s="697"/>
      <c r="DS27" s="697"/>
      <c r="DT27" s="697"/>
      <c r="DU27" s="697"/>
      <c r="DV27" s="698"/>
      <c r="DW27" s="681">
        <v>10.4</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1206357</v>
      </c>
      <c r="S28" s="679"/>
      <c r="T28" s="679"/>
      <c r="U28" s="679"/>
      <c r="V28" s="679"/>
      <c r="W28" s="679"/>
      <c r="X28" s="679"/>
      <c r="Y28" s="680"/>
      <c r="Z28" s="715">
        <v>1.5</v>
      </c>
      <c r="AA28" s="715"/>
      <c r="AB28" s="715"/>
      <c r="AC28" s="715"/>
      <c r="AD28" s="716" t="s">
        <v>245</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11062622</v>
      </c>
      <c r="CS28" s="679"/>
      <c r="CT28" s="679"/>
      <c r="CU28" s="679"/>
      <c r="CV28" s="679"/>
      <c r="CW28" s="679"/>
      <c r="CX28" s="679"/>
      <c r="CY28" s="680"/>
      <c r="CZ28" s="681">
        <v>13.9</v>
      </c>
      <c r="DA28" s="699"/>
      <c r="DB28" s="699"/>
      <c r="DC28" s="700"/>
      <c r="DD28" s="684">
        <v>10844906</v>
      </c>
      <c r="DE28" s="679"/>
      <c r="DF28" s="679"/>
      <c r="DG28" s="679"/>
      <c r="DH28" s="679"/>
      <c r="DI28" s="679"/>
      <c r="DJ28" s="679"/>
      <c r="DK28" s="680"/>
      <c r="DL28" s="684">
        <v>10352573</v>
      </c>
      <c r="DM28" s="679"/>
      <c r="DN28" s="679"/>
      <c r="DO28" s="679"/>
      <c r="DP28" s="679"/>
      <c r="DQ28" s="679"/>
      <c r="DR28" s="679"/>
      <c r="DS28" s="679"/>
      <c r="DT28" s="679"/>
      <c r="DU28" s="679"/>
      <c r="DV28" s="680"/>
      <c r="DW28" s="681">
        <v>21.7</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985373</v>
      </c>
      <c r="S29" s="679"/>
      <c r="T29" s="679"/>
      <c r="U29" s="679"/>
      <c r="V29" s="679"/>
      <c r="W29" s="679"/>
      <c r="X29" s="679"/>
      <c r="Y29" s="680"/>
      <c r="Z29" s="715">
        <v>1.2</v>
      </c>
      <c r="AA29" s="715"/>
      <c r="AB29" s="715"/>
      <c r="AC29" s="715"/>
      <c r="AD29" s="716">
        <v>55869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11062313</v>
      </c>
      <c r="CS29" s="697"/>
      <c r="CT29" s="697"/>
      <c r="CU29" s="697"/>
      <c r="CV29" s="697"/>
      <c r="CW29" s="697"/>
      <c r="CX29" s="697"/>
      <c r="CY29" s="698"/>
      <c r="CZ29" s="681">
        <v>13.9</v>
      </c>
      <c r="DA29" s="699"/>
      <c r="DB29" s="699"/>
      <c r="DC29" s="700"/>
      <c r="DD29" s="684">
        <v>10844597</v>
      </c>
      <c r="DE29" s="697"/>
      <c r="DF29" s="697"/>
      <c r="DG29" s="697"/>
      <c r="DH29" s="697"/>
      <c r="DI29" s="697"/>
      <c r="DJ29" s="697"/>
      <c r="DK29" s="698"/>
      <c r="DL29" s="684">
        <v>10352264</v>
      </c>
      <c r="DM29" s="697"/>
      <c r="DN29" s="697"/>
      <c r="DO29" s="697"/>
      <c r="DP29" s="697"/>
      <c r="DQ29" s="697"/>
      <c r="DR29" s="697"/>
      <c r="DS29" s="697"/>
      <c r="DT29" s="697"/>
      <c r="DU29" s="697"/>
      <c r="DV29" s="698"/>
      <c r="DW29" s="681">
        <v>21.7</v>
      </c>
      <c r="DX29" s="699"/>
      <c r="DY29" s="699"/>
      <c r="DZ29" s="699"/>
      <c r="EA29" s="699"/>
      <c r="EB29" s="699"/>
      <c r="EC29" s="714"/>
    </row>
    <row r="30" spans="2:133" ht="11.25" customHeight="1">
      <c r="B30" s="675" t="s">
        <v>307</v>
      </c>
      <c r="C30" s="676"/>
      <c r="D30" s="676"/>
      <c r="E30" s="676"/>
      <c r="F30" s="676"/>
      <c r="G30" s="676"/>
      <c r="H30" s="676"/>
      <c r="I30" s="676"/>
      <c r="J30" s="676"/>
      <c r="K30" s="676"/>
      <c r="L30" s="676"/>
      <c r="M30" s="676"/>
      <c r="N30" s="676"/>
      <c r="O30" s="676"/>
      <c r="P30" s="676"/>
      <c r="Q30" s="677"/>
      <c r="R30" s="678">
        <v>943825</v>
      </c>
      <c r="S30" s="679"/>
      <c r="T30" s="679"/>
      <c r="U30" s="679"/>
      <c r="V30" s="679"/>
      <c r="W30" s="679"/>
      <c r="X30" s="679"/>
      <c r="Y30" s="680"/>
      <c r="Z30" s="715">
        <v>1.2</v>
      </c>
      <c r="AA30" s="715"/>
      <c r="AB30" s="715"/>
      <c r="AC30" s="715"/>
      <c r="AD30" s="716">
        <v>2918</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10500320</v>
      </c>
      <c r="CS30" s="679"/>
      <c r="CT30" s="679"/>
      <c r="CU30" s="679"/>
      <c r="CV30" s="679"/>
      <c r="CW30" s="679"/>
      <c r="CX30" s="679"/>
      <c r="CY30" s="680"/>
      <c r="CZ30" s="681">
        <v>13.2</v>
      </c>
      <c r="DA30" s="699"/>
      <c r="DB30" s="699"/>
      <c r="DC30" s="700"/>
      <c r="DD30" s="684">
        <v>10283727</v>
      </c>
      <c r="DE30" s="679"/>
      <c r="DF30" s="679"/>
      <c r="DG30" s="679"/>
      <c r="DH30" s="679"/>
      <c r="DI30" s="679"/>
      <c r="DJ30" s="679"/>
      <c r="DK30" s="680"/>
      <c r="DL30" s="684">
        <v>9791438</v>
      </c>
      <c r="DM30" s="679"/>
      <c r="DN30" s="679"/>
      <c r="DO30" s="679"/>
      <c r="DP30" s="679"/>
      <c r="DQ30" s="679"/>
      <c r="DR30" s="679"/>
      <c r="DS30" s="679"/>
      <c r="DT30" s="679"/>
      <c r="DU30" s="679"/>
      <c r="DV30" s="680"/>
      <c r="DW30" s="681">
        <v>20.5</v>
      </c>
      <c r="DX30" s="699"/>
      <c r="DY30" s="699"/>
      <c r="DZ30" s="699"/>
      <c r="EA30" s="699"/>
      <c r="EB30" s="699"/>
      <c r="EC30" s="714"/>
    </row>
    <row r="31" spans="2:133" ht="11.25" customHeight="1">
      <c r="B31" s="675" t="s">
        <v>311</v>
      </c>
      <c r="C31" s="676"/>
      <c r="D31" s="676"/>
      <c r="E31" s="676"/>
      <c r="F31" s="676"/>
      <c r="G31" s="676"/>
      <c r="H31" s="676"/>
      <c r="I31" s="676"/>
      <c r="J31" s="676"/>
      <c r="K31" s="676"/>
      <c r="L31" s="676"/>
      <c r="M31" s="676"/>
      <c r="N31" s="676"/>
      <c r="O31" s="676"/>
      <c r="P31" s="676"/>
      <c r="Q31" s="677"/>
      <c r="R31" s="678">
        <v>11191068</v>
      </c>
      <c r="S31" s="679"/>
      <c r="T31" s="679"/>
      <c r="U31" s="679"/>
      <c r="V31" s="679"/>
      <c r="W31" s="679"/>
      <c r="X31" s="679"/>
      <c r="Y31" s="680"/>
      <c r="Z31" s="715">
        <v>13.8</v>
      </c>
      <c r="AA31" s="715"/>
      <c r="AB31" s="715"/>
      <c r="AC31" s="715"/>
      <c r="AD31" s="716" t="s">
        <v>239</v>
      </c>
      <c r="AE31" s="716"/>
      <c r="AF31" s="716"/>
      <c r="AG31" s="716"/>
      <c r="AH31" s="716"/>
      <c r="AI31" s="716"/>
      <c r="AJ31" s="716"/>
      <c r="AK31" s="716"/>
      <c r="AL31" s="681" t="s">
        <v>245</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99.3</v>
      </c>
      <c r="BH31" s="748"/>
      <c r="BI31" s="748"/>
      <c r="BJ31" s="748"/>
      <c r="BK31" s="748"/>
      <c r="BL31" s="748"/>
      <c r="BM31" s="749">
        <v>98.2</v>
      </c>
      <c r="BN31" s="748"/>
      <c r="BO31" s="748"/>
      <c r="BP31" s="748"/>
      <c r="BQ31" s="750"/>
      <c r="BR31" s="747">
        <v>99.3</v>
      </c>
      <c r="BS31" s="748"/>
      <c r="BT31" s="748"/>
      <c r="BU31" s="748"/>
      <c r="BV31" s="748"/>
      <c r="BW31" s="748"/>
      <c r="BX31" s="749">
        <v>98.1</v>
      </c>
      <c r="BY31" s="748"/>
      <c r="BZ31" s="748"/>
      <c r="CA31" s="748"/>
      <c r="CB31" s="750"/>
      <c r="CD31" s="765"/>
      <c r="CE31" s="766"/>
      <c r="CF31" s="711" t="s">
        <v>314</v>
      </c>
      <c r="CG31" s="712"/>
      <c r="CH31" s="712"/>
      <c r="CI31" s="712"/>
      <c r="CJ31" s="712"/>
      <c r="CK31" s="712"/>
      <c r="CL31" s="712"/>
      <c r="CM31" s="712"/>
      <c r="CN31" s="712"/>
      <c r="CO31" s="712"/>
      <c r="CP31" s="712"/>
      <c r="CQ31" s="713"/>
      <c r="CR31" s="678">
        <v>561993</v>
      </c>
      <c r="CS31" s="697"/>
      <c r="CT31" s="697"/>
      <c r="CU31" s="697"/>
      <c r="CV31" s="697"/>
      <c r="CW31" s="697"/>
      <c r="CX31" s="697"/>
      <c r="CY31" s="698"/>
      <c r="CZ31" s="681">
        <v>0.7</v>
      </c>
      <c r="DA31" s="699"/>
      <c r="DB31" s="699"/>
      <c r="DC31" s="700"/>
      <c r="DD31" s="684">
        <v>560870</v>
      </c>
      <c r="DE31" s="697"/>
      <c r="DF31" s="697"/>
      <c r="DG31" s="697"/>
      <c r="DH31" s="697"/>
      <c r="DI31" s="697"/>
      <c r="DJ31" s="697"/>
      <c r="DK31" s="698"/>
      <c r="DL31" s="684">
        <v>560826</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69" t="s">
        <v>315</v>
      </c>
      <c r="C32" s="770"/>
      <c r="D32" s="770"/>
      <c r="E32" s="770"/>
      <c r="F32" s="770"/>
      <c r="G32" s="770"/>
      <c r="H32" s="770"/>
      <c r="I32" s="770"/>
      <c r="J32" s="770"/>
      <c r="K32" s="770"/>
      <c r="L32" s="770"/>
      <c r="M32" s="770"/>
      <c r="N32" s="770"/>
      <c r="O32" s="770"/>
      <c r="P32" s="770"/>
      <c r="Q32" s="771"/>
      <c r="R32" s="678">
        <v>1495</v>
      </c>
      <c r="S32" s="679"/>
      <c r="T32" s="679"/>
      <c r="U32" s="679"/>
      <c r="V32" s="679"/>
      <c r="W32" s="679"/>
      <c r="X32" s="679"/>
      <c r="Y32" s="680"/>
      <c r="Z32" s="715">
        <v>0</v>
      </c>
      <c r="AA32" s="715"/>
      <c r="AB32" s="715"/>
      <c r="AC32" s="715"/>
      <c r="AD32" s="716">
        <v>1495</v>
      </c>
      <c r="AE32" s="716"/>
      <c r="AF32" s="716"/>
      <c r="AG32" s="716"/>
      <c r="AH32" s="716"/>
      <c r="AI32" s="716"/>
      <c r="AJ32" s="716"/>
      <c r="AK32" s="716"/>
      <c r="AL32" s="681">
        <v>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99.3</v>
      </c>
      <c r="BH32" s="697"/>
      <c r="BI32" s="697"/>
      <c r="BJ32" s="697"/>
      <c r="BK32" s="697"/>
      <c r="BL32" s="697"/>
      <c r="BM32" s="682">
        <v>98.3</v>
      </c>
      <c r="BN32" s="743"/>
      <c r="BO32" s="743"/>
      <c r="BP32" s="743"/>
      <c r="BQ32" s="721"/>
      <c r="BR32" s="751">
        <v>99.3</v>
      </c>
      <c r="BS32" s="697"/>
      <c r="BT32" s="697"/>
      <c r="BU32" s="697"/>
      <c r="BV32" s="697"/>
      <c r="BW32" s="697"/>
      <c r="BX32" s="682">
        <v>98.3</v>
      </c>
      <c r="BY32" s="743"/>
      <c r="BZ32" s="743"/>
      <c r="CA32" s="743"/>
      <c r="CB32" s="721"/>
      <c r="CD32" s="767"/>
      <c r="CE32" s="768"/>
      <c r="CF32" s="711" t="s">
        <v>318</v>
      </c>
      <c r="CG32" s="712"/>
      <c r="CH32" s="712"/>
      <c r="CI32" s="712"/>
      <c r="CJ32" s="712"/>
      <c r="CK32" s="712"/>
      <c r="CL32" s="712"/>
      <c r="CM32" s="712"/>
      <c r="CN32" s="712"/>
      <c r="CO32" s="712"/>
      <c r="CP32" s="712"/>
      <c r="CQ32" s="713"/>
      <c r="CR32" s="678">
        <v>309</v>
      </c>
      <c r="CS32" s="679"/>
      <c r="CT32" s="679"/>
      <c r="CU32" s="679"/>
      <c r="CV32" s="679"/>
      <c r="CW32" s="679"/>
      <c r="CX32" s="679"/>
      <c r="CY32" s="680"/>
      <c r="CZ32" s="681">
        <v>0</v>
      </c>
      <c r="DA32" s="699"/>
      <c r="DB32" s="699"/>
      <c r="DC32" s="700"/>
      <c r="DD32" s="684">
        <v>309</v>
      </c>
      <c r="DE32" s="679"/>
      <c r="DF32" s="679"/>
      <c r="DG32" s="679"/>
      <c r="DH32" s="679"/>
      <c r="DI32" s="679"/>
      <c r="DJ32" s="679"/>
      <c r="DK32" s="680"/>
      <c r="DL32" s="684">
        <v>309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319</v>
      </c>
      <c r="C33" s="676"/>
      <c r="D33" s="676"/>
      <c r="E33" s="676"/>
      <c r="F33" s="676"/>
      <c r="G33" s="676"/>
      <c r="H33" s="676"/>
      <c r="I33" s="676"/>
      <c r="J33" s="676"/>
      <c r="K33" s="676"/>
      <c r="L33" s="676"/>
      <c r="M33" s="676"/>
      <c r="N33" s="676"/>
      <c r="O33" s="676"/>
      <c r="P33" s="676"/>
      <c r="Q33" s="677"/>
      <c r="R33" s="678">
        <v>6247996</v>
      </c>
      <c r="S33" s="679"/>
      <c r="T33" s="679"/>
      <c r="U33" s="679"/>
      <c r="V33" s="679"/>
      <c r="W33" s="679"/>
      <c r="X33" s="679"/>
      <c r="Y33" s="680"/>
      <c r="Z33" s="715">
        <v>7.7</v>
      </c>
      <c r="AA33" s="715"/>
      <c r="AB33" s="715"/>
      <c r="AC33" s="715"/>
      <c r="AD33" s="716" t="s">
        <v>245</v>
      </c>
      <c r="AE33" s="716"/>
      <c r="AF33" s="716"/>
      <c r="AG33" s="716"/>
      <c r="AH33" s="716"/>
      <c r="AI33" s="716"/>
      <c r="AJ33" s="716"/>
      <c r="AK33" s="716"/>
      <c r="AL33" s="681" t="s">
        <v>179</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99.3</v>
      </c>
      <c r="BH33" s="663"/>
      <c r="BI33" s="663"/>
      <c r="BJ33" s="663"/>
      <c r="BK33" s="663"/>
      <c r="BL33" s="663"/>
      <c r="BM33" s="706">
        <v>97.9</v>
      </c>
      <c r="BN33" s="663"/>
      <c r="BO33" s="663"/>
      <c r="BP33" s="663"/>
      <c r="BQ33" s="727"/>
      <c r="BR33" s="742">
        <v>99.3</v>
      </c>
      <c r="BS33" s="663"/>
      <c r="BT33" s="663"/>
      <c r="BU33" s="663"/>
      <c r="BV33" s="663"/>
      <c r="BW33" s="663"/>
      <c r="BX33" s="706">
        <v>97.7</v>
      </c>
      <c r="BY33" s="663"/>
      <c r="BZ33" s="663"/>
      <c r="CA33" s="663"/>
      <c r="CB33" s="727"/>
      <c r="CD33" s="711" t="s">
        <v>321</v>
      </c>
      <c r="CE33" s="712"/>
      <c r="CF33" s="712"/>
      <c r="CG33" s="712"/>
      <c r="CH33" s="712"/>
      <c r="CI33" s="712"/>
      <c r="CJ33" s="712"/>
      <c r="CK33" s="712"/>
      <c r="CL33" s="712"/>
      <c r="CM33" s="712"/>
      <c r="CN33" s="712"/>
      <c r="CO33" s="712"/>
      <c r="CP33" s="712"/>
      <c r="CQ33" s="713"/>
      <c r="CR33" s="678">
        <v>29096851</v>
      </c>
      <c r="CS33" s="697"/>
      <c r="CT33" s="697"/>
      <c r="CU33" s="697"/>
      <c r="CV33" s="697"/>
      <c r="CW33" s="697"/>
      <c r="CX33" s="697"/>
      <c r="CY33" s="698"/>
      <c r="CZ33" s="681">
        <v>36.5</v>
      </c>
      <c r="DA33" s="699"/>
      <c r="DB33" s="699"/>
      <c r="DC33" s="700"/>
      <c r="DD33" s="684">
        <v>22107975</v>
      </c>
      <c r="DE33" s="697"/>
      <c r="DF33" s="697"/>
      <c r="DG33" s="697"/>
      <c r="DH33" s="697"/>
      <c r="DI33" s="697"/>
      <c r="DJ33" s="697"/>
      <c r="DK33" s="698"/>
      <c r="DL33" s="684">
        <v>15183225</v>
      </c>
      <c r="DM33" s="697"/>
      <c r="DN33" s="697"/>
      <c r="DO33" s="697"/>
      <c r="DP33" s="697"/>
      <c r="DQ33" s="697"/>
      <c r="DR33" s="697"/>
      <c r="DS33" s="697"/>
      <c r="DT33" s="697"/>
      <c r="DU33" s="697"/>
      <c r="DV33" s="698"/>
      <c r="DW33" s="681">
        <v>31.9</v>
      </c>
      <c r="DX33" s="699"/>
      <c r="DY33" s="699"/>
      <c r="DZ33" s="699"/>
      <c r="EA33" s="699"/>
      <c r="EB33" s="699"/>
      <c r="EC33" s="714"/>
    </row>
    <row r="34" spans="2:133" ht="11.25" customHeight="1">
      <c r="B34" s="675" t="s">
        <v>322</v>
      </c>
      <c r="C34" s="676"/>
      <c r="D34" s="676"/>
      <c r="E34" s="676"/>
      <c r="F34" s="676"/>
      <c r="G34" s="676"/>
      <c r="H34" s="676"/>
      <c r="I34" s="676"/>
      <c r="J34" s="676"/>
      <c r="K34" s="676"/>
      <c r="L34" s="676"/>
      <c r="M34" s="676"/>
      <c r="N34" s="676"/>
      <c r="O34" s="676"/>
      <c r="P34" s="676"/>
      <c r="Q34" s="677"/>
      <c r="R34" s="678">
        <v>189013</v>
      </c>
      <c r="S34" s="679"/>
      <c r="T34" s="679"/>
      <c r="U34" s="679"/>
      <c r="V34" s="679"/>
      <c r="W34" s="679"/>
      <c r="X34" s="679"/>
      <c r="Y34" s="680"/>
      <c r="Z34" s="715">
        <v>0.2</v>
      </c>
      <c r="AA34" s="715"/>
      <c r="AB34" s="715"/>
      <c r="AC34" s="715"/>
      <c r="AD34" s="716">
        <v>20228</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10958495</v>
      </c>
      <c r="CS34" s="679"/>
      <c r="CT34" s="679"/>
      <c r="CU34" s="679"/>
      <c r="CV34" s="679"/>
      <c r="CW34" s="679"/>
      <c r="CX34" s="679"/>
      <c r="CY34" s="680"/>
      <c r="CZ34" s="681">
        <v>13.8</v>
      </c>
      <c r="DA34" s="699"/>
      <c r="DB34" s="699"/>
      <c r="DC34" s="700"/>
      <c r="DD34" s="684">
        <v>7726360</v>
      </c>
      <c r="DE34" s="679"/>
      <c r="DF34" s="679"/>
      <c r="DG34" s="679"/>
      <c r="DH34" s="679"/>
      <c r="DI34" s="679"/>
      <c r="DJ34" s="679"/>
      <c r="DK34" s="680"/>
      <c r="DL34" s="684">
        <v>6611866</v>
      </c>
      <c r="DM34" s="679"/>
      <c r="DN34" s="679"/>
      <c r="DO34" s="679"/>
      <c r="DP34" s="679"/>
      <c r="DQ34" s="679"/>
      <c r="DR34" s="679"/>
      <c r="DS34" s="679"/>
      <c r="DT34" s="679"/>
      <c r="DU34" s="679"/>
      <c r="DV34" s="680"/>
      <c r="DW34" s="681">
        <v>13.9</v>
      </c>
      <c r="DX34" s="699"/>
      <c r="DY34" s="699"/>
      <c r="DZ34" s="699"/>
      <c r="EA34" s="699"/>
      <c r="EB34" s="699"/>
      <c r="EC34" s="714"/>
    </row>
    <row r="35" spans="2:133" ht="11.25" customHeight="1">
      <c r="B35" s="675" t="s">
        <v>324</v>
      </c>
      <c r="C35" s="676"/>
      <c r="D35" s="676"/>
      <c r="E35" s="676"/>
      <c r="F35" s="676"/>
      <c r="G35" s="676"/>
      <c r="H35" s="676"/>
      <c r="I35" s="676"/>
      <c r="J35" s="676"/>
      <c r="K35" s="676"/>
      <c r="L35" s="676"/>
      <c r="M35" s="676"/>
      <c r="N35" s="676"/>
      <c r="O35" s="676"/>
      <c r="P35" s="676"/>
      <c r="Q35" s="677"/>
      <c r="R35" s="678">
        <v>439870</v>
      </c>
      <c r="S35" s="679"/>
      <c r="T35" s="679"/>
      <c r="U35" s="679"/>
      <c r="V35" s="679"/>
      <c r="W35" s="679"/>
      <c r="X35" s="679"/>
      <c r="Y35" s="680"/>
      <c r="Z35" s="715">
        <v>0.5</v>
      </c>
      <c r="AA35" s="715"/>
      <c r="AB35" s="715"/>
      <c r="AC35" s="715"/>
      <c r="AD35" s="716" t="s">
        <v>245</v>
      </c>
      <c r="AE35" s="716"/>
      <c r="AF35" s="716"/>
      <c r="AG35" s="716"/>
      <c r="AH35" s="716"/>
      <c r="AI35" s="716"/>
      <c r="AJ35" s="716"/>
      <c r="AK35" s="716"/>
      <c r="AL35" s="681" t="s">
        <v>239</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563471</v>
      </c>
      <c r="CS35" s="697"/>
      <c r="CT35" s="697"/>
      <c r="CU35" s="697"/>
      <c r="CV35" s="697"/>
      <c r="CW35" s="697"/>
      <c r="CX35" s="697"/>
      <c r="CY35" s="698"/>
      <c r="CZ35" s="681">
        <v>0.7</v>
      </c>
      <c r="DA35" s="699"/>
      <c r="DB35" s="699"/>
      <c r="DC35" s="700"/>
      <c r="DD35" s="684">
        <v>513362</v>
      </c>
      <c r="DE35" s="697"/>
      <c r="DF35" s="697"/>
      <c r="DG35" s="697"/>
      <c r="DH35" s="697"/>
      <c r="DI35" s="697"/>
      <c r="DJ35" s="697"/>
      <c r="DK35" s="698"/>
      <c r="DL35" s="684">
        <v>513362</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c r="B36" s="675" t="s">
        <v>328</v>
      </c>
      <c r="C36" s="676"/>
      <c r="D36" s="676"/>
      <c r="E36" s="676"/>
      <c r="F36" s="676"/>
      <c r="G36" s="676"/>
      <c r="H36" s="676"/>
      <c r="I36" s="676"/>
      <c r="J36" s="676"/>
      <c r="K36" s="676"/>
      <c r="L36" s="676"/>
      <c r="M36" s="676"/>
      <c r="N36" s="676"/>
      <c r="O36" s="676"/>
      <c r="P36" s="676"/>
      <c r="Q36" s="677"/>
      <c r="R36" s="678">
        <v>827776</v>
      </c>
      <c r="S36" s="679"/>
      <c r="T36" s="679"/>
      <c r="U36" s="679"/>
      <c r="V36" s="679"/>
      <c r="W36" s="679"/>
      <c r="X36" s="679"/>
      <c r="Y36" s="680"/>
      <c r="Z36" s="715">
        <v>1</v>
      </c>
      <c r="AA36" s="715"/>
      <c r="AB36" s="715"/>
      <c r="AC36" s="715"/>
      <c r="AD36" s="716" t="s">
        <v>179</v>
      </c>
      <c r="AE36" s="716"/>
      <c r="AF36" s="716"/>
      <c r="AG36" s="716"/>
      <c r="AH36" s="716"/>
      <c r="AI36" s="716"/>
      <c r="AJ36" s="716"/>
      <c r="AK36" s="716"/>
      <c r="AL36" s="681" t="s">
        <v>245</v>
      </c>
      <c r="AM36" s="682"/>
      <c r="AN36" s="682"/>
      <c r="AO36" s="717"/>
      <c r="AP36" s="235"/>
      <c r="AQ36" s="730" t="s">
        <v>329</v>
      </c>
      <c r="AR36" s="731"/>
      <c r="AS36" s="731"/>
      <c r="AT36" s="731"/>
      <c r="AU36" s="731"/>
      <c r="AV36" s="731"/>
      <c r="AW36" s="731"/>
      <c r="AX36" s="731"/>
      <c r="AY36" s="732"/>
      <c r="AZ36" s="733">
        <v>11549288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469615</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8669403</v>
      </c>
      <c r="CS36" s="679"/>
      <c r="CT36" s="679"/>
      <c r="CU36" s="679"/>
      <c r="CV36" s="679"/>
      <c r="CW36" s="679"/>
      <c r="CX36" s="679"/>
      <c r="CY36" s="680"/>
      <c r="CZ36" s="681">
        <v>10.9</v>
      </c>
      <c r="DA36" s="699"/>
      <c r="DB36" s="699"/>
      <c r="DC36" s="700"/>
      <c r="DD36" s="684">
        <v>7165410</v>
      </c>
      <c r="DE36" s="679"/>
      <c r="DF36" s="679"/>
      <c r="DG36" s="679"/>
      <c r="DH36" s="679"/>
      <c r="DI36" s="679"/>
      <c r="DJ36" s="679"/>
      <c r="DK36" s="680"/>
      <c r="DL36" s="684">
        <v>2709043</v>
      </c>
      <c r="DM36" s="679"/>
      <c r="DN36" s="679"/>
      <c r="DO36" s="679"/>
      <c r="DP36" s="679"/>
      <c r="DQ36" s="679"/>
      <c r="DR36" s="679"/>
      <c r="DS36" s="679"/>
      <c r="DT36" s="679"/>
      <c r="DU36" s="679"/>
      <c r="DV36" s="680"/>
      <c r="DW36" s="681">
        <v>5.7</v>
      </c>
      <c r="DX36" s="699"/>
      <c r="DY36" s="699"/>
      <c r="DZ36" s="699"/>
      <c r="EA36" s="699"/>
      <c r="EB36" s="699"/>
      <c r="EC36" s="714"/>
    </row>
    <row r="37" spans="2:133" ht="11.25" customHeight="1">
      <c r="B37" s="675" t="s">
        <v>332</v>
      </c>
      <c r="C37" s="676"/>
      <c r="D37" s="676"/>
      <c r="E37" s="676"/>
      <c r="F37" s="676"/>
      <c r="G37" s="676"/>
      <c r="H37" s="676"/>
      <c r="I37" s="676"/>
      <c r="J37" s="676"/>
      <c r="K37" s="676"/>
      <c r="L37" s="676"/>
      <c r="M37" s="676"/>
      <c r="N37" s="676"/>
      <c r="O37" s="676"/>
      <c r="P37" s="676"/>
      <c r="Q37" s="677"/>
      <c r="R37" s="678">
        <v>1487909</v>
      </c>
      <c r="S37" s="679"/>
      <c r="T37" s="679"/>
      <c r="U37" s="679"/>
      <c r="V37" s="679"/>
      <c r="W37" s="679"/>
      <c r="X37" s="679"/>
      <c r="Y37" s="680"/>
      <c r="Z37" s="715">
        <v>1.8</v>
      </c>
      <c r="AA37" s="715"/>
      <c r="AB37" s="715"/>
      <c r="AC37" s="715"/>
      <c r="AD37" s="716" t="s">
        <v>179</v>
      </c>
      <c r="AE37" s="716"/>
      <c r="AF37" s="716"/>
      <c r="AG37" s="716"/>
      <c r="AH37" s="716"/>
      <c r="AI37" s="716"/>
      <c r="AJ37" s="716"/>
      <c r="AK37" s="716"/>
      <c r="AL37" s="681" t="s">
        <v>245</v>
      </c>
      <c r="AM37" s="682"/>
      <c r="AN37" s="682"/>
      <c r="AO37" s="717"/>
      <c r="AQ37" s="718" t="s">
        <v>333</v>
      </c>
      <c r="AR37" s="719"/>
      <c r="AS37" s="719"/>
      <c r="AT37" s="719"/>
      <c r="AU37" s="719"/>
      <c r="AV37" s="719"/>
      <c r="AW37" s="719"/>
      <c r="AX37" s="719"/>
      <c r="AY37" s="720"/>
      <c r="AZ37" s="678">
        <v>3876350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358025</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90128</v>
      </c>
      <c r="CS37" s="697"/>
      <c r="CT37" s="697"/>
      <c r="CU37" s="697"/>
      <c r="CV37" s="697"/>
      <c r="CW37" s="697"/>
      <c r="CX37" s="697"/>
      <c r="CY37" s="698"/>
      <c r="CZ37" s="681">
        <v>0.1</v>
      </c>
      <c r="DA37" s="699"/>
      <c r="DB37" s="699"/>
      <c r="DC37" s="700"/>
      <c r="DD37" s="684">
        <v>90128</v>
      </c>
      <c r="DE37" s="697"/>
      <c r="DF37" s="697"/>
      <c r="DG37" s="697"/>
      <c r="DH37" s="697"/>
      <c r="DI37" s="697"/>
      <c r="DJ37" s="697"/>
      <c r="DK37" s="698"/>
      <c r="DL37" s="684">
        <v>54160</v>
      </c>
      <c r="DM37" s="697"/>
      <c r="DN37" s="697"/>
      <c r="DO37" s="697"/>
      <c r="DP37" s="697"/>
      <c r="DQ37" s="697"/>
      <c r="DR37" s="697"/>
      <c r="DS37" s="697"/>
      <c r="DT37" s="697"/>
      <c r="DU37" s="697"/>
      <c r="DV37" s="698"/>
      <c r="DW37" s="681">
        <v>0.1</v>
      </c>
      <c r="DX37" s="699"/>
      <c r="DY37" s="699"/>
      <c r="DZ37" s="699"/>
      <c r="EA37" s="699"/>
      <c r="EB37" s="699"/>
      <c r="EC37" s="714"/>
    </row>
    <row r="38" spans="2:133" ht="11.25" customHeight="1">
      <c r="B38" s="675" t="s">
        <v>336</v>
      </c>
      <c r="C38" s="676"/>
      <c r="D38" s="676"/>
      <c r="E38" s="676"/>
      <c r="F38" s="676"/>
      <c r="G38" s="676"/>
      <c r="H38" s="676"/>
      <c r="I38" s="676"/>
      <c r="J38" s="676"/>
      <c r="K38" s="676"/>
      <c r="L38" s="676"/>
      <c r="M38" s="676"/>
      <c r="N38" s="676"/>
      <c r="O38" s="676"/>
      <c r="P38" s="676"/>
      <c r="Q38" s="677"/>
      <c r="R38" s="678">
        <v>2035531</v>
      </c>
      <c r="S38" s="679"/>
      <c r="T38" s="679"/>
      <c r="U38" s="679"/>
      <c r="V38" s="679"/>
      <c r="W38" s="679"/>
      <c r="X38" s="679"/>
      <c r="Y38" s="680"/>
      <c r="Z38" s="715">
        <v>2.5</v>
      </c>
      <c r="AA38" s="715"/>
      <c r="AB38" s="715"/>
      <c r="AC38" s="715"/>
      <c r="AD38" s="716">
        <v>18951</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571823</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19519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6606925</v>
      </c>
      <c r="CS38" s="679"/>
      <c r="CT38" s="679"/>
      <c r="CU38" s="679"/>
      <c r="CV38" s="679"/>
      <c r="CW38" s="679"/>
      <c r="CX38" s="679"/>
      <c r="CY38" s="680"/>
      <c r="CZ38" s="681">
        <v>8.3000000000000007</v>
      </c>
      <c r="DA38" s="699"/>
      <c r="DB38" s="699"/>
      <c r="DC38" s="700"/>
      <c r="DD38" s="684">
        <v>5584432</v>
      </c>
      <c r="DE38" s="679"/>
      <c r="DF38" s="679"/>
      <c r="DG38" s="679"/>
      <c r="DH38" s="679"/>
      <c r="DI38" s="679"/>
      <c r="DJ38" s="679"/>
      <c r="DK38" s="680"/>
      <c r="DL38" s="684">
        <v>5348914</v>
      </c>
      <c r="DM38" s="679"/>
      <c r="DN38" s="679"/>
      <c r="DO38" s="679"/>
      <c r="DP38" s="679"/>
      <c r="DQ38" s="679"/>
      <c r="DR38" s="679"/>
      <c r="DS38" s="679"/>
      <c r="DT38" s="679"/>
      <c r="DU38" s="679"/>
      <c r="DV38" s="680"/>
      <c r="DW38" s="681">
        <v>11.2</v>
      </c>
      <c r="DX38" s="699"/>
      <c r="DY38" s="699"/>
      <c r="DZ38" s="699"/>
      <c r="EA38" s="699"/>
      <c r="EB38" s="699"/>
      <c r="EC38" s="714"/>
    </row>
    <row r="39" spans="2:133" ht="11.25" customHeight="1">
      <c r="B39" s="675" t="s">
        <v>340</v>
      </c>
      <c r="C39" s="676"/>
      <c r="D39" s="676"/>
      <c r="E39" s="676"/>
      <c r="F39" s="676"/>
      <c r="G39" s="676"/>
      <c r="H39" s="676"/>
      <c r="I39" s="676"/>
      <c r="J39" s="676"/>
      <c r="K39" s="676"/>
      <c r="L39" s="676"/>
      <c r="M39" s="676"/>
      <c r="N39" s="676"/>
      <c r="O39" s="676"/>
      <c r="P39" s="676"/>
      <c r="Q39" s="677"/>
      <c r="R39" s="678">
        <v>7219700</v>
      </c>
      <c r="S39" s="679"/>
      <c r="T39" s="679"/>
      <c r="U39" s="679"/>
      <c r="V39" s="679"/>
      <c r="W39" s="679"/>
      <c r="X39" s="679"/>
      <c r="Y39" s="680"/>
      <c r="Z39" s="715">
        <v>8.9</v>
      </c>
      <c r="AA39" s="715"/>
      <c r="AB39" s="715"/>
      <c r="AC39" s="715"/>
      <c r="AD39" s="716" t="s">
        <v>245</v>
      </c>
      <c r="AE39" s="716"/>
      <c r="AF39" s="716"/>
      <c r="AG39" s="716"/>
      <c r="AH39" s="716"/>
      <c r="AI39" s="716"/>
      <c r="AJ39" s="716"/>
      <c r="AK39" s="716"/>
      <c r="AL39" s="681" t="s">
        <v>233</v>
      </c>
      <c r="AM39" s="682"/>
      <c r="AN39" s="682"/>
      <c r="AO39" s="717"/>
      <c r="AQ39" s="718" t="s">
        <v>341</v>
      </c>
      <c r="AR39" s="719"/>
      <c r="AS39" s="719"/>
      <c r="AT39" s="719"/>
      <c r="AU39" s="719"/>
      <c r="AV39" s="719"/>
      <c r="AW39" s="719"/>
      <c r="AX39" s="719"/>
      <c r="AY39" s="720"/>
      <c r="AZ39" s="678">
        <v>552635</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30731</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1110254</v>
      </c>
      <c r="CS39" s="697"/>
      <c r="CT39" s="697"/>
      <c r="CU39" s="697"/>
      <c r="CV39" s="697"/>
      <c r="CW39" s="697"/>
      <c r="CX39" s="697"/>
      <c r="CY39" s="698"/>
      <c r="CZ39" s="681">
        <v>1.4</v>
      </c>
      <c r="DA39" s="699"/>
      <c r="DB39" s="699"/>
      <c r="DC39" s="700"/>
      <c r="DD39" s="684">
        <v>665728</v>
      </c>
      <c r="DE39" s="697"/>
      <c r="DF39" s="697"/>
      <c r="DG39" s="697"/>
      <c r="DH39" s="697"/>
      <c r="DI39" s="697"/>
      <c r="DJ39" s="697"/>
      <c r="DK39" s="698"/>
      <c r="DL39" s="684" t="s">
        <v>245</v>
      </c>
      <c r="DM39" s="697"/>
      <c r="DN39" s="697"/>
      <c r="DO39" s="697"/>
      <c r="DP39" s="697"/>
      <c r="DQ39" s="697"/>
      <c r="DR39" s="697"/>
      <c r="DS39" s="697"/>
      <c r="DT39" s="697"/>
      <c r="DU39" s="697"/>
      <c r="DV39" s="698"/>
      <c r="DW39" s="681" t="s">
        <v>239</v>
      </c>
      <c r="DX39" s="699"/>
      <c r="DY39" s="699"/>
      <c r="DZ39" s="699"/>
      <c r="EA39" s="699"/>
      <c r="EB39" s="699"/>
      <c r="EC39" s="714"/>
    </row>
    <row r="40" spans="2:133" ht="11.25" customHeight="1">
      <c r="B40" s="675" t="s">
        <v>344</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179</v>
      </c>
      <c r="AM40" s="682"/>
      <c r="AN40" s="682"/>
      <c r="AO40" s="717"/>
      <c r="AQ40" s="718" t="s">
        <v>345</v>
      </c>
      <c r="AR40" s="719"/>
      <c r="AS40" s="719"/>
      <c r="AT40" s="719"/>
      <c r="AU40" s="719"/>
      <c r="AV40" s="719"/>
      <c r="AW40" s="719"/>
      <c r="AX40" s="719"/>
      <c r="AY40" s="720"/>
      <c r="AZ40" s="678">
        <v>20000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105</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1188303</v>
      </c>
      <c r="CS40" s="679"/>
      <c r="CT40" s="679"/>
      <c r="CU40" s="679"/>
      <c r="CV40" s="679"/>
      <c r="CW40" s="679"/>
      <c r="CX40" s="679"/>
      <c r="CY40" s="680"/>
      <c r="CZ40" s="681">
        <v>1.5</v>
      </c>
      <c r="DA40" s="699"/>
      <c r="DB40" s="699"/>
      <c r="DC40" s="700"/>
      <c r="DD40" s="684">
        <v>452683</v>
      </c>
      <c r="DE40" s="679"/>
      <c r="DF40" s="679"/>
      <c r="DG40" s="679"/>
      <c r="DH40" s="679"/>
      <c r="DI40" s="679"/>
      <c r="DJ40" s="679"/>
      <c r="DK40" s="680"/>
      <c r="DL40" s="684">
        <v>40</v>
      </c>
      <c r="DM40" s="679"/>
      <c r="DN40" s="679"/>
      <c r="DO40" s="679"/>
      <c r="DP40" s="679"/>
      <c r="DQ40" s="679"/>
      <c r="DR40" s="679"/>
      <c r="DS40" s="679"/>
      <c r="DT40" s="679"/>
      <c r="DU40" s="679"/>
      <c r="DV40" s="680"/>
      <c r="DW40" s="681">
        <v>0</v>
      </c>
      <c r="DX40" s="699"/>
      <c r="DY40" s="699"/>
      <c r="DZ40" s="699"/>
      <c r="EA40" s="699"/>
      <c r="EB40" s="699"/>
      <c r="EC40" s="714"/>
    </row>
    <row r="41" spans="2:133" ht="11.25" customHeight="1">
      <c r="B41" s="675" t="s">
        <v>349</v>
      </c>
      <c r="C41" s="676"/>
      <c r="D41" s="676"/>
      <c r="E41" s="676"/>
      <c r="F41" s="676"/>
      <c r="G41" s="676"/>
      <c r="H41" s="676"/>
      <c r="I41" s="676"/>
      <c r="J41" s="676"/>
      <c r="K41" s="676"/>
      <c r="L41" s="676"/>
      <c r="M41" s="676"/>
      <c r="N41" s="676"/>
      <c r="O41" s="676"/>
      <c r="P41" s="676"/>
      <c r="Q41" s="677"/>
      <c r="R41" s="678">
        <v>1854600</v>
      </c>
      <c r="S41" s="679"/>
      <c r="T41" s="679"/>
      <c r="U41" s="679"/>
      <c r="V41" s="679"/>
      <c r="W41" s="679"/>
      <c r="X41" s="679"/>
      <c r="Y41" s="680"/>
      <c r="Z41" s="715">
        <v>2.2999999999999998</v>
      </c>
      <c r="AA41" s="715"/>
      <c r="AB41" s="715"/>
      <c r="AC41" s="715"/>
      <c r="AD41" s="716" t="s">
        <v>233</v>
      </c>
      <c r="AE41" s="716"/>
      <c r="AF41" s="716"/>
      <c r="AG41" s="716"/>
      <c r="AH41" s="716"/>
      <c r="AI41" s="716"/>
      <c r="AJ41" s="716"/>
      <c r="AK41" s="716"/>
      <c r="AL41" s="681" t="s">
        <v>233</v>
      </c>
      <c r="AM41" s="682"/>
      <c r="AN41" s="682"/>
      <c r="AO41" s="717"/>
      <c r="AQ41" s="718" t="s">
        <v>350</v>
      </c>
      <c r="AR41" s="719"/>
      <c r="AS41" s="719"/>
      <c r="AT41" s="719"/>
      <c r="AU41" s="719"/>
      <c r="AV41" s="719"/>
      <c r="AW41" s="719"/>
      <c r="AX41" s="719"/>
      <c r="AY41" s="720"/>
      <c r="AZ41" s="678">
        <v>1342895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179</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233</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353</v>
      </c>
      <c r="C42" s="660"/>
      <c r="D42" s="660"/>
      <c r="E42" s="660"/>
      <c r="F42" s="660"/>
      <c r="G42" s="660"/>
      <c r="H42" s="660"/>
      <c r="I42" s="660"/>
      <c r="J42" s="660"/>
      <c r="K42" s="660"/>
      <c r="L42" s="660"/>
      <c r="M42" s="660"/>
      <c r="N42" s="660"/>
      <c r="O42" s="660"/>
      <c r="P42" s="660"/>
      <c r="Q42" s="661"/>
      <c r="R42" s="662">
        <v>80980310</v>
      </c>
      <c r="S42" s="701"/>
      <c r="T42" s="701"/>
      <c r="U42" s="701"/>
      <c r="V42" s="701"/>
      <c r="W42" s="701"/>
      <c r="X42" s="701"/>
      <c r="Y42" s="703"/>
      <c r="Z42" s="704">
        <v>100</v>
      </c>
      <c r="AA42" s="704"/>
      <c r="AB42" s="704"/>
      <c r="AC42" s="704"/>
      <c r="AD42" s="705">
        <v>45815453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5185585</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393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10479620</v>
      </c>
      <c r="CS42" s="679"/>
      <c r="CT42" s="679"/>
      <c r="CU42" s="679"/>
      <c r="CV42" s="679"/>
      <c r="CW42" s="679"/>
      <c r="CX42" s="679"/>
      <c r="CY42" s="680"/>
      <c r="CZ42" s="681">
        <v>13.2</v>
      </c>
      <c r="DA42" s="682"/>
      <c r="DB42" s="682"/>
      <c r="DC42" s="683"/>
      <c r="DD42" s="684">
        <v>2562350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125187</v>
      </c>
      <c r="CS43" s="697"/>
      <c r="CT43" s="697"/>
      <c r="CU43" s="697"/>
      <c r="CV43" s="697"/>
      <c r="CW43" s="697"/>
      <c r="CX43" s="697"/>
      <c r="CY43" s="698"/>
      <c r="CZ43" s="681">
        <v>0.2</v>
      </c>
      <c r="DA43" s="699"/>
      <c r="DB43" s="699"/>
      <c r="DC43" s="700"/>
      <c r="DD43" s="684">
        <v>125087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358</v>
      </c>
      <c r="CG44" s="676"/>
      <c r="CH44" s="676"/>
      <c r="CI44" s="676"/>
      <c r="CJ44" s="676"/>
      <c r="CK44" s="676"/>
      <c r="CL44" s="676"/>
      <c r="CM44" s="676"/>
      <c r="CN44" s="676"/>
      <c r="CO44" s="676"/>
      <c r="CP44" s="676"/>
      <c r="CQ44" s="677"/>
      <c r="CR44" s="678">
        <v>10326252</v>
      </c>
      <c r="CS44" s="679"/>
      <c r="CT44" s="679"/>
      <c r="CU44" s="679"/>
      <c r="CV44" s="679"/>
      <c r="CW44" s="679"/>
      <c r="CX44" s="679"/>
      <c r="CY44" s="680"/>
      <c r="CZ44" s="681">
        <v>13</v>
      </c>
      <c r="DA44" s="682"/>
      <c r="DB44" s="682"/>
      <c r="DC44" s="683"/>
      <c r="DD44" s="684">
        <v>2501964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359</v>
      </c>
      <c r="CG45" s="676"/>
      <c r="CH45" s="676"/>
      <c r="CI45" s="676"/>
      <c r="CJ45" s="676"/>
      <c r="CK45" s="676"/>
      <c r="CL45" s="676"/>
      <c r="CM45" s="676"/>
      <c r="CN45" s="676"/>
      <c r="CO45" s="676"/>
      <c r="CP45" s="676"/>
      <c r="CQ45" s="677"/>
      <c r="CR45" s="678">
        <v>4854035</v>
      </c>
      <c r="CS45" s="697"/>
      <c r="CT45" s="697"/>
      <c r="CU45" s="697"/>
      <c r="CV45" s="697"/>
      <c r="CW45" s="697"/>
      <c r="CX45" s="697"/>
      <c r="CY45" s="698"/>
      <c r="CZ45" s="681">
        <v>6.1</v>
      </c>
      <c r="DA45" s="699"/>
      <c r="DB45" s="699"/>
      <c r="DC45" s="700"/>
      <c r="DD45" s="684">
        <v>470980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5157253</v>
      </c>
      <c r="CS46" s="679"/>
      <c r="CT46" s="679"/>
      <c r="CU46" s="679"/>
      <c r="CV46" s="679"/>
      <c r="CW46" s="679"/>
      <c r="CX46" s="679"/>
      <c r="CY46" s="680"/>
      <c r="CZ46" s="681">
        <v>6.5</v>
      </c>
      <c r="DA46" s="682"/>
      <c r="DB46" s="682"/>
      <c r="DC46" s="683"/>
      <c r="DD46" s="684">
        <v>1946082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153368</v>
      </c>
      <c r="CS47" s="697"/>
      <c r="CT47" s="697"/>
      <c r="CU47" s="697"/>
      <c r="CV47" s="697"/>
      <c r="CW47" s="697"/>
      <c r="CX47" s="697"/>
      <c r="CY47" s="698"/>
      <c r="CZ47" s="681">
        <v>0.2</v>
      </c>
      <c r="DA47" s="699"/>
      <c r="DB47" s="699"/>
      <c r="DC47" s="700"/>
      <c r="DD47" s="684">
        <v>60386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364</v>
      </c>
      <c r="CD48" s="695"/>
      <c r="CE48" s="696"/>
      <c r="CF48" s="675" t="s">
        <v>365</v>
      </c>
      <c r="CG48" s="676"/>
      <c r="CH48" s="676"/>
      <c r="CI48" s="676"/>
      <c r="CJ48" s="676"/>
      <c r="CK48" s="676"/>
      <c r="CL48" s="676"/>
      <c r="CM48" s="676"/>
      <c r="CN48" s="676"/>
      <c r="CO48" s="676"/>
      <c r="CP48" s="676"/>
      <c r="CQ48" s="677"/>
      <c r="CR48" s="678" t="s">
        <v>239</v>
      </c>
      <c r="CS48" s="679"/>
      <c r="CT48" s="679"/>
      <c r="CU48" s="679"/>
      <c r="CV48" s="679"/>
      <c r="CW48" s="679"/>
      <c r="CX48" s="679"/>
      <c r="CY48" s="680"/>
      <c r="CZ48" s="681" t="s">
        <v>239</v>
      </c>
      <c r="DA48" s="682"/>
      <c r="DB48" s="682"/>
      <c r="DC48" s="683"/>
      <c r="DD48" s="684" t="s">
        <v>366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79688316</v>
      </c>
      <c r="CS49" s="663"/>
      <c r="CT49" s="663"/>
      <c r="CU49" s="663"/>
      <c r="CV49" s="663"/>
      <c r="CW49" s="663"/>
      <c r="CX49" s="663"/>
      <c r="CY49" s="664"/>
      <c r="CZ49" s="665">
        <v>100</v>
      </c>
      <c r="DA49" s="666"/>
      <c r="DB49" s="666"/>
      <c r="DC49" s="667"/>
      <c r="DD49" s="668">
        <v>50964858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qnRneABIanz7a/r/uqtm0Ic/Pyf3j42H7zAR6n7wX8cT/AWjrDgsmOjnxFzam70MjmMiXdIHyvOc3omdcu22Q==" saltValue="p4VpY+uLOyymjmAtbHwxv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F9" sqref="BF9"/>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80864</v>
      </c>
      <c r="R7" s="1198"/>
      <c r="S7" s="1198"/>
      <c r="T7" s="1198"/>
      <c r="U7" s="1198"/>
      <c r="V7" s="1198">
        <v>79574</v>
      </c>
      <c r="W7" s="1198"/>
      <c r="X7" s="1198"/>
      <c r="Y7" s="1198"/>
      <c r="Z7" s="1198"/>
      <c r="AA7" s="1198">
        <v>1290</v>
      </c>
      <c r="AB7" s="1198"/>
      <c r="AC7" s="1198"/>
      <c r="AD7" s="1198"/>
      <c r="AE7" s="1199"/>
      <c r="AF7" s="1200">
        <v>1013</v>
      </c>
      <c r="AG7" s="1201"/>
      <c r="AH7" s="1201"/>
      <c r="AI7" s="1201"/>
      <c r="AJ7" s="1202"/>
      <c r="AK7" s="1184">
        <v>828</v>
      </c>
      <c r="AL7" s="1185"/>
      <c r="AM7" s="1185"/>
      <c r="AN7" s="1185"/>
      <c r="AO7" s="1185"/>
      <c r="AP7" s="1185">
        <v>94851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599</v>
      </c>
      <c r="BS7" s="1188" t="s">
        <v>598</v>
      </c>
      <c r="BT7" s="1189"/>
      <c r="BU7" s="1189"/>
      <c r="BV7" s="1189"/>
      <c r="BW7" s="1189"/>
      <c r="BX7" s="1189"/>
      <c r="BY7" s="1189"/>
      <c r="BZ7" s="1189"/>
      <c r="CA7" s="1189"/>
      <c r="CB7" s="1189"/>
      <c r="CC7" s="1189"/>
      <c r="CD7" s="1189"/>
      <c r="CE7" s="1189"/>
      <c r="CF7" s="1189"/>
      <c r="CG7" s="1190"/>
      <c r="CH7" s="1181">
        <v>1</v>
      </c>
      <c r="CI7" s="1182"/>
      <c r="CJ7" s="1182"/>
      <c r="CK7" s="1182"/>
      <c r="CL7" s="1183"/>
      <c r="CM7" s="1181">
        <v>545</v>
      </c>
      <c r="CN7" s="1182"/>
      <c r="CO7" s="1182"/>
      <c r="CP7" s="1182"/>
      <c r="CQ7" s="1183"/>
      <c r="CR7" s="1181">
        <v>5</v>
      </c>
      <c r="CS7" s="1182"/>
      <c r="CT7" s="1182"/>
      <c r="CU7" s="1182"/>
      <c r="CV7" s="1183"/>
      <c r="CW7" s="1181" t="s">
        <v>600</v>
      </c>
      <c r="CX7" s="1182"/>
      <c r="CY7" s="1182"/>
      <c r="CZ7" s="1182"/>
      <c r="DA7" s="1183"/>
      <c r="DB7" s="1181" t="s">
        <v>600</v>
      </c>
      <c r="DC7" s="1182"/>
      <c r="DD7" s="1182"/>
      <c r="DE7" s="1182"/>
      <c r="DF7" s="1183"/>
      <c r="DG7" s="1181">
        <v>724</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76</v>
      </c>
      <c r="R8" s="1137"/>
      <c r="S8" s="1137"/>
      <c r="T8" s="1137"/>
      <c r="U8" s="1137"/>
      <c r="V8" s="1137">
        <v>76</v>
      </c>
      <c r="W8" s="1137"/>
      <c r="X8" s="1137"/>
      <c r="Y8" s="1137"/>
      <c r="Z8" s="1137"/>
      <c r="AA8" s="1137" t="s">
        <v>593</v>
      </c>
      <c r="AB8" s="1137"/>
      <c r="AC8" s="1137"/>
      <c r="AD8" s="1137"/>
      <c r="AE8" s="1138"/>
      <c r="AF8" s="1112" t="s">
        <v>392</v>
      </c>
      <c r="AG8" s="1113"/>
      <c r="AH8" s="1113"/>
      <c r="AI8" s="1113"/>
      <c r="AJ8" s="1114"/>
      <c r="AK8" s="1179">
        <v>2</v>
      </c>
      <c r="AL8" s="1180"/>
      <c r="AM8" s="1180"/>
      <c r="AN8" s="1180"/>
      <c r="AO8" s="1180"/>
      <c r="AP8" s="1180" t="s">
        <v>594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-5</v>
      </c>
      <c r="CI8" s="1083"/>
      <c r="CJ8" s="1083"/>
      <c r="CK8" s="1083"/>
      <c r="CL8" s="1084"/>
      <c r="CM8" s="1082">
        <v>391</v>
      </c>
      <c r="CN8" s="1083"/>
      <c r="CO8" s="1083"/>
      <c r="CP8" s="1083"/>
      <c r="CQ8" s="1084"/>
      <c r="CR8" s="1082">
        <v>141</v>
      </c>
      <c r="CS8" s="1083"/>
      <c r="CT8" s="1083"/>
      <c r="CU8" s="1083"/>
      <c r="CV8" s="1084"/>
      <c r="CW8" s="1082">
        <v>21</v>
      </c>
      <c r="CX8" s="1083"/>
      <c r="CY8" s="1083"/>
      <c r="CZ8" s="1083"/>
      <c r="DA8" s="1084"/>
      <c r="DB8" s="1082" t="s">
        <v>600</v>
      </c>
      <c r="DC8" s="1083"/>
      <c r="DD8" s="1083"/>
      <c r="DE8" s="1083"/>
      <c r="DF8" s="1084"/>
      <c r="DG8" s="1082" t="s">
        <v>600</v>
      </c>
      <c r="DH8" s="1083"/>
      <c r="DI8" s="1083"/>
      <c r="DJ8" s="1083"/>
      <c r="DK8" s="1084"/>
      <c r="DL8" s="1082" t="s">
        <v>600</v>
      </c>
      <c r="DM8" s="1083"/>
      <c r="DN8" s="1083"/>
      <c r="DO8" s="1083"/>
      <c r="DP8" s="1084"/>
      <c r="DQ8" s="1082" t="s">
        <v>600</v>
      </c>
      <c r="DR8" s="1083"/>
      <c r="DS8" s="1083"/>
      <c r="DT8" s="1083"/>
      <c r="DU8" s="1084"/>
      <c r="DV8" s="1085"/>
      <c r="DW8" s="1086"/>
      <c r="DX8" s="1086"/>
      <c r="DY8" s="1086"/>
      <c r="DZ8" s="1087"/>
      <c r="EA8" s="255"/>
    </row>
    <row r="9" spans="1:131" s="256" customFormat="1" ht="26.25" customHeight="1">
      <c r="A9" s="262">
        <v>3</v>
      </c>
      <c r="B9" s="1130" t="s">
        <v>393</v>
      </c>
      <c r="C9" s="1131"/>
      <c r="D9" s="1131"/>
      <c r="E9" s="1131"/>
      <c r="F9" s="1131"/>
      <c r="G9" s="1131"/>
      <c r="H9" s="1131"/>
      <c r="I9" s="1131"/>
      <c r="J9" s="1131"/>
      <c r="K9" s="1131"/>
      <c r="L9" s="1131"/>
      <c r="M9" s="1131"/>
      <c r="N9" s="1131"/>
      <c r="O9" s="1131"/>
      <c r="P9" s="1132"/>
      <c r="Q9" s="1136">
        <v>72</v>
      </c>
      <c r="R9" s="1137"/>
      <c r="S9" s="1137"/>
      <c r="T9" s="1137"/>
      <c r="U9" s="1137"/>
      <c r="V9" s="1137">
        <v>70</v>
      </c>
      <c r="W9" s="1137"/>
      <c r="X9" s="1137"/>
      <c r="Y9" s="1137"/>
      <c r="Z9" s="1137"/>
      <c r="AA9" s="1137">
        <v>2</v>
      </c>
      <c r="AB9" s="1137"/>
      <c r="AC9" s="1137"/>
      <c r="AD9" s="1137"/>
      <c r="AE9" s="1138"/>
      <c r="AF9" s="1112">
        <v>2</v>
      </c>
      <c r="AG9" s="1113"/>
      <c r="AH9" s="1113"/>
      <c r="AI9" s="1113"/>
      <c r="AJ9" s="1114"/>
      <c r="AK9" s="1179" t="s">
        <v>593</v>
      </c>
      <c r="AL9" s="1180"/>
      <c r="AM9" s="1180"/>
      <c r="AN9" s="1180"/>
      <c r="AO9" s="1180"/>
      <c r="AP9" s="1180" t="s">
        <v>594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-3</v>
      </c>
      <c r="CI9" s="1083"/>
      <c r="CJ9" s="1083"/>
      <c r="CK9" s="1083"/>
      <c r="CL9" s="1084"/>
      <c r="CM9" s="1082">
        <v>145</v>
      </c>
      <c r="CN9" s="1083"/>
      <c r="CO9" s="1083"/>
      <c r="CP9" s="1083"/>
      <c r="CQ9" s="1084"/>
      <c r="CR9" s="1082">
        <v>30</v>
      </c>
      <c r="CS9" s="1083"/>
      <c r="CT9" s="1083"/>
      <c r="CU9" s="1083"/>
      <c r="CV9" s="1084"/>
      <c r="CW9" s="1082" t="s">
        <v>600</v>
      </c>
      <c r="CX9" s="1083"/>
      <c r="CY9" s="1083"/>
      <c r="CZ9" s="1083"/>
      <c r="DA9" s="1084"/>
      <c r="DB9" s="1082" t="s">
        <v>600</v>
      </c>
      <c r="DC9" s="1083"/>
      <c r="DD9" s="1083"/>
      <c r="DE9" s="1083"/>
      <c r="DF9" s="1084"/>
      <c r="DG9" s="1082" t="s">
        <v>600</v>
      </c>
      <c r="DH9" s="1083"/>
      <c r="DI9" s="1083"/>
      <c r="DJ9" s="1083"/>
      <c r="DK9" s="1084"/>
      <c r="DL9" s="1082" t="s">
        <v>600</v>
      </c>
      <c r="DM9" s="1083"/>
      <c r="DN9" s="1083"/>
      <c r="DO9" s="1083"/>
      <c r="DP9" s="1084"/>
      <c r="DQ9" s="1082" t="s">
        <v>600</v>
      </c>
      <c r="DR9" s="1083"/>
      <c r="DS9" s="1083"/>
      <c r="DT9" s="1083"/>
      <c r="DU9" s="1084"/>
      <c r="DV9" s="1085"/>
      <c r="DW9" s="1086"/>
      <c r="DX9" s="1086"/>
      <c r="DY9" s="1086"/>
      <c r="DZ9" s="1087"/>
      <c r="EA9" s="255"/>
    </row>
    <row r="10" spans="1:131" s="256" customFormat="1" ht="26.25" customHeight="1">
      <c r="A10" s="262">
        <v>4</v>
      </c>
      <c r="B10" s="1130" t="s">
        <v>394</v>
      </c>
      <c r="C10" s="1131"/>
      <c r="D10" s="1131"/>
      <c r="E10" s="1131"/>
      <c r="F10" s="1131"/>
      <c r="G10" s="1131"/>
      <c r="H10" s="1131"/>
      <c r="I10" s="1131"/>
      <c r="J10" s="1131"/>
      <c r="K10" s="1131"/>
      <c r="L10" s="1131"/>
      <c r="M10" s="1131"/>
      <c r="N10" s="1131"/>
      <c r="O10" s="1131"/>
      <c r="P10" s="1132"/>
      <c r="Q10" s="1136">
        <v>3</v>
      </c>
      <c r="R10" s="1137"/>
      <c r="S10" s="1137"/>
      <c r="T10" s="1137"/>
      <c r="U10" s="1137"/>
      <c r="V10" s="1137">
        <v>3</v>
      </c>
      <c r="W10" s="1137"/>
      <c r="X10" s="1137"/>
      <c r="Y10" s="1137"/>
      <c r="Z10" s="1137"/>
      <c r="AA10" s="1137" t="s">
        <v>594</v>
      </c>
      <c r="AB10" s="1137"/>
      <c r="AC10" s="1137"/>
      <c r="AD10" s="1137"/>
      <c r="AE10" s="1138"/>
      <c r="AF10" s="1112" t="s">
        <v>395</v>
      </c>
      <c r="AG10" s="1113"/>
      <c r="AH10" s="1113"/>
      <c r="AI10" s="1113"/>
      <c r="AJ10" s="1114"/>
      <c r="AK10" s="1179" t="s">
        <v>594</v>
      </c>
      <c r="AL10" s="1180"/>
      <c r="AM10" s="1180"/>
      <c r="AN10" s="1180"/>
      <c r="AO10" s="1180"/>
      <c r="AP10" s="1180" t="s">
        <v>595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603</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28</v>
      </c>
      <c r="CN10" s="1083"/>
      <c r="CO10" s="1083"/>
      <c r="CP10" s="1083"/>
      <c r="CQ10" s="1084"/>
      <c r="CR10" s="1082">
        <v>34</v>
      </c>
      <c r="CS10" s="1083"/>
      <c r="CT10" s="1083"/>
      <c r="CU10" s="1083"/>
      <c r="CV10" s="1084"/>
      <c r="CW10" s="1082" t="s">
        <v>600</v>
      </c>
      <c r="CX10" s="1083"/>
      <c r="CY10" s="1083"/>
      <c r="CZ10" s="1083"/>
      <c r="DA10" s="1084"/>
      <c r="DB10" s="1082" t="s">
        <v>600</v>
      </c>
      <c r="DC10" s="1083"/>
      <c r="DD10" s="1083"/>
      <c r="DE10" s="1083"/>
      <c r="DF10" s="1084"/>
      <c r="DG10" s="1082" t="s">
        <v>600</v>
      </c>
      <c r="DH10" s="1083"/>
      <c r="DI10" s="1083"/>
      <c r="DJ10" s="1083"/>
      <c r="DK10" s="1084"/>
      <c r="DL10" s="1082" t="s">
        <v>600</v>
      </c>
      <c r="DM10" s="1083"/>
      <c r="DN10" s="1083"/>
      <c r="DO10" s="1083"/>
      <c r="DP10" s="1084"/>
      <c r="DQ10" s="1082" t="s">
        <v>600</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604</v>
      </c>
      <c r="BT11" s="1108"/>
      <c r="BU11" s="1108"/>
      <c r="BV11" s="1108"/>
      <c r="BW11" s="1108"/>
      <c r="BX11" s="1108"/>
      <c r="BY11" s="1108"/>
      <c r="BZ11" s="1108"/>
      <c r="CA11" s="1108"/>
      <c r="CB11" s="1108"/>
      <c r="CC11" s="1108"/>
      <c r="CD11" s="1108"/>
      <c r="CE11" s="1108"/>
      <c r="CF11" s="1108"/>
      <c r="CG11" s="1109"/>
      <c r="CH11" s="1082">
        <v>2</v>
      </c>
      <c r="CI11" s="1083"/>
      <c r="CJ11" s="1083"/>
      <c r="CK11" s="1083"/>
      <c r="CL11" s="1084"/>
      <c r="CM11" s="1082">
        <v>133</v>
      </c>
      <c r="CN11" s="1083"/>
      <c r="CO11" s="1083"/>
      <c r="CP11" s="1083"/>
      <c r="CQ11" s="1084"/>
      <c r="CR11" s="1082">
        <v>164</v>
      </c>
      <c r="CS11" s="1083"/>
      <c r="CT11" s="1083"/>
      <c r="CU11" s="1083"/>
      <c r="CV11" s="1084"/>
      <c r="CW11" s="1082" t="s">
        <v>600</v>
      </c>
      <c r="CX11" s="1083"/>
      <c r="CY11" s="1083"/>
      <c r="CZ11" s="1083"/>
      <c r="DA11" s="1084"/>
      <c r="DB11" s="1082" t="s">
        <v>600</v>
      </c>
      <c r="DC11" s="1083"/>
      <c r="DD11" s="1083"/>
      <c r="DE11" s="1083"/>
      <c r="DF11" s="1084"/>
      <c r="DG11" s="1082" t="s">
        <v>600</v>
      </c>
      <c r="DH11" s="1083"/>
      <c r="DI11" s="1083"/>
      <c r="DJ11" s="1083"/>
      <c r="DK11" s="1084"/>
      <c r="DL11" s="1082" t="s">
        <v>600</v>
      </c>
      <c r="DM11" s="1083"/>
      <c r="DN11" s="1083"/>
      <c r="DO11" s="1083"/>
      <c r="DP11" s="1084"/>
      <c r="DQ11" s="1082" t="s">
        <v>600</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605</v>
      </c>
      <c r="BT12" s="1108"/>
      <c r="BU12" s="1108"/>
      <c r="BV12" s="1108"/>
      <c r="BW12" s="1108"/>
      <c r="BX12" s="1108"/>
      <c r="BY12" s="1108"/>
      <c r="BZ12" s="1108"/>
      <c r="CA12" s="1108"/>
      <c r="CB12" s="1108"/>
      <c r="CC12" s="1108"/>
      <c r="CD12" s="1108"/>
      <c r="CE12" s="1108"/>
      <c r="CF12" s="1108"/>
      <c r="CG12" s="1109"/>
      <c r="CH12" s="1082">
        <v>4</v>
      </c>
      <c r="CI12" s="1083"/>
      <c r="CJ12" s="1083"/>
      <c r="CK12" s="1083"/>
      <c r="CL12" s="1084"/>
      <c r="CM12" s="1082">
        <v>43</v>
      </c>
      <c r="CN12" s="1083"/>
      <c r="CO12" s="1083"/>
      <c r="CP12" s="1083"/>
      <c r="CQ12" s="1084"/>
      <c r="CR12" s="1082">
        <v>47</v>
      </c>
      <c r="CS12" s="1083"/>
      <c r="CT12" s="1083"/>
      <c r="CU12" s="1083"/>
      <c r="CV12" s="1084"/>
      <c r="CW12" s="1082" t="s">
        <v>600</v>
      </c>
      <c r="CX12" s="1083"/>
      <c r="CY12" s="1083"/>
      <c r="CZ12" s="1083"/>
      <c r="DA12" s="1084"/>
      <c r="DB12" s="1082" t="s">
        <v>600</v>
      </c>
      <c r="DC12" s="1083"/>
      <c r="DD12" s="1083"/>
      <c r="DE12" s="1083"/>
      <c r="DF12" s="1084"/>
      <c r="DG12" s="1082" t="s">
        <v>600</v>
      </c>
      <c r="DH12" s="1083"/>
      <c r="DI12" s="1083"/>
      <c r="DJ12" s="1083"/>
      <c r="DK12" s="1084"/>
      <c r="DL12" s="1082" t="s">
        <v>600</v>
      </c>
      <c r="DM12" s="1083"/>
      <c r="DN12" s="1083"/>
      <c r="DO12" s="1083"/>
      <c r="DP12" s="1084"/>
      <c r="DQ12" s="1082" t="s">
        <v>600</v>
      </c>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606</v>
      </c>
      <c r="BT13" s="1108"/>
      <c r="BU13" s="1108"/>
      <c r="BV13" s="1108"/>
      <c r="BW13" s="1108"/>
      <c r="BX13" s="1108"/>
      <c r="BY13" s="1108"/>
      <c r="BZ13" s="1108"/>
      <c r="CA13" s="1108"/>
      <c r="CB13" s="1108"/>
      <c r="CC13" s="1108"/>
      <c r="CD13" s="1108"/>
      <c r="CE13" s="1108"/>
      <c r="CF13" s="1108"/>
      <c r="CG13" s="1109"/>
      <c r="CH13" s="1082">
        <v>-1</v>
      </c>
      <c r="CI13" s="1083"/>
      <c r="CJ13" s="1083"/>
      <c r="CK13" s="1083"/>
      <c r="CL13" s="1084"/>
      <c r="CM13" s="1082">
        <v>114</v>
      </c>
      <c r="CN13" s="1083"/>
      <c r="CO13" s="1083"/>
      <c r="CP13" s="1083"/>
      <c r="CQ13" s="1084"/>
      <c r="CR13" s="1082">
        <v>11</v>
      </c>
      <c r="CS13" s="1083"/>
      <c r="CT13" s="1083"/>
      <c r="CU13" s="1083"/>
      <c r="CV13" s="1084"/>
      <c r="CW13" s="1082">
        <v>5</v>
      </c>
      <c r="CX13" s="1083"/>
      <c r="CY13" s="1083"/>
      <c r="CZ13" s="1083"/>
      <c r="DA13" s="1084"/>
      <c r="DB13" s="1082" t="s">
        <v>600</v>
      </c>
      <c r="DC13" s="1083"/>
      <c r="DD13" s="1083"/>
      <c r="DE13" s="1083"/>
      <c r="DF13" s="1084"/>
      <c r="DG13" s="1082" t="s">
        <v>600</v>
      </c>
      <c r="DH13" s="1083"/>
      <c r="DI13" s="1083"/>
      <c r="DJ13" s="1083"/>
      <c r="DK13" s="1084"/>
      <c r="DL13" s="1082" t="s">
        <v>600</v>
      </c>
      <c r="DM13" s="1083"/>
      <c r="DN13" s="1083"/>
      <c r="DO13" s="1083"/>
      <c r="DP13" s="1084"/>
      <c r="DQ13" s="1082" t="s">
        <v>600</v>
      </c>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607</v>
      </c>
      <c r="BT14" s="1108"/>
      <c r="BU14" s="1108"/>
      <c r="BV14" s="1108"/>
      <c r="BW14" s="1108"/>
      <c r="BX14" s="1108"/>
      <c r="BY14" s="1108"/>
      <c r="BZ14" s="1108"/>
      <c r="CA14" s="1108"/>
      <c r="CB14" s="1108"/>
      <c r="CC14" s="1108"/>
      <c r="CD14" s="1108"/>
      <c r="CE14" s="1108"/>
      <c r="CF14" s="1108"/>
      <c r="CG14" s="1109"/>
      <c r="CH14" s="1082">
        <v>21</v>
      </c>
      <c r="CI14" s="1083"/>
      <c r="CJ14" s="1083"/>
      <c r="CK14" s="1083"/>
      <c r="CL14" s="1084"/>
      <c r="CM14" s="1082">
        <v>192</v>
      </c>
      <c r="CN14" s="1083"/>
      <c r="CO14" s="1083"/>
      <c r="CP14" s="1083"/>
      <c r="CQ14" s="1084"/>
      <c r="CR14" s="1082">
        <v>25</v>
      </c>
      <c r="CS14" s="1083"/>
      <c r="CT14" s="1083"/>
      <c r="CU14" s="1083"/>
      <c r="CV14" s="1084"/>
      <c r="CW14" s="1082" t="s">
        <v>600</v>
      </c>
      <c r="CX14" s="1083"/>
      <c r="CY14" s="1083"/>
      <c r="CZ14" s="1083"/>
      <c r="DA14" s="1084"/>
      <c r="DB14" s="1082" t="s">
        <v>600</v>
      </c>
      <c r="DC14" s="1083"/>
      <c r="DD14" s="1083"/>
      <c r="DE14" s="1083"/>
      <c r="DF14" s="1084"/>
      <c r="DG14" s="1082" t="s">
        <v>600</v>
      </c>
      <c r="DH14" s="1083"/>
      <c r="DI14" s="1083"/>
      <c r="DJ14" s="1083"/>
      <c r="DK14" s="1084"/>
      <c r="DL14" s="1082" t="s">
        <v>600</v>
      </c>
      <c r="DM14" s="1083"/>
      <c r="DN14" s="1083"/>
      <c r="DO14" s="1083"/>
      <c r="DP14" s="1084"/>
      <c r="DQ14" s="1082" t="s">
        <v>600</v>
      </c>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608</v>
      </c>
      <c r="BT15" s="1108"/>
      <c r="BU15" s="1108"/>
      <c r="BV15" s="1108"/>
      <c r="BW15" s="1108"/>
      <c r="BX15" s="1108"/>
      <c r="BY15" s="1108"/>
      <c r="BZ15" s="1108"/>
      <c r="CA15" s="1108"/>
      <c r="CB15" s="1108"/>
      <c r="CC15" s="1108"/>
      <c r="CD15" s="1108"/>
      <c r="CE15" s="1108"/>
      <c r="CF15" s="1108"/>
      <c r="CG15" s="1109"/>
      <c r="CH15" s="1082">
        <v>5</v>
      </c>
      <c r="CI15" s="1083"/>
      <c r="CJ15" s="1083"/>
      <c r="CK15" s="1083"/>
      <c r="CL15" s="1084"/>
      <c r="CM15" s="1082">
        <v>63</v>
      </c>
      <c r="CN15" s="1083"/>
      <c r="CO15" s="1083"/>
      <c r="CP15" s="1083"/>
      <c r="CQ15" s="1084"/>
      <c r="CR15" s="1082">
        <v>5</v>
      </c>
      <c r="CS15" s="1083"/>
      <c r="CT15" s="1083"/>
      <c r="CU15" s="1083"/>
      <c r="CV15" s="1084"/>
      <c r="CW15" s="1082" t="s">
        <v>600</v>
      </c>
      <c r="CX15" s="1083"/>
      <c r="CY15" s="1083"/>
      <c r="CZ15" s="1083"/>
      <c r="DA15" s="1084"/>
      <c r="DB15" s="1082" t="s">
        <v>600</v>
      </c>
      <c r="DC15" s="1083"/>
      <c r="DD15" s="1083"/>
      <c r="DE15" s="1083"/>
      <c r="DF15" s="1084"/>
      <c r="DG15" s="1082" t="s">
        <v>600</v>
      </c>
      <c r="DH15" s="1083"/>
      <c r="DI15" s="1083"/>
      <c r="DJ15" s="1083"/>
      <c r="DK15" s="1084"/>
      <c r="DL15" s="1082" t="s">
        <v>600</v>
      </c>
      <c r="DM15" s="1083"/>
      <c r="DN15" s="1083"/>
      <c r="DO15" s="1083"/>
      <c r="DP15" s="1084"/>
      <c r="DQ15" s="1082" t="s">
        <v>600</v>
      </c>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609</v>
      </c>
      <c r="BT16" s="1108"/>
      <c r="BU16" s="1108"/>
      <c r="BV16" s="1108"/>
      <c r="BW16" s="1108"/>
      <c r="BX16" s="1108"/>
      <c r="BY16" s="1108"/>
      <c r="BZ16" s="1108"/>
      <c r="CA16" s="1108"/>
      <c r="CB16" s="1108"/>
      <c r="CC16" s="1108"/>
      <c r="CD16" s="1108"/>
      <c r="CE16" s="1108"/>
      <c r="CF16" s="1108"/>
      <c r="CG16" s="1109"/>
      <c r="CH16" s="1082">
        <v>2</v>
      </c>
      <c r="CI16" s="1083"/>
      <c r="CJ16" s="1083"/>
      <c r="CK16" s="1083"/>
      <c r="CL16" s="1084"/>
      <c r="CM16" s="1082">
        <v>39</v>
      </c>
      <c r="CN16" s="1083"/>
      <c r="CO16" s="1083"/>
      <c r="CP16" s="1083"/>
      <c r="CQ16" s="1084"/>
      <c r="CR16" s="1082">
        <v>3</v>
      </c>
      <c r="CS16" s="1083"/>
      <c r="CT16" s="1083"/>
      <c r="CU16" s="1083"/>
      <c r="CV16" s="1084"/>
      <c r="CW16" s="1082" t="s">
        <v>600</v>
      </c>
      <c r="CX16" s="1083"/>
      <c r="CY16" s="1083"/>
      <c r="CZ16" s="1083"/>
      <c r="DA16" s="1084"/>
      <c r="DB16" s="1082" t="s">
        <v>600</v>
      </c>
      <c r="DC16" s="1083"/>
      <c r="DD16" s="1083"/>
      <c r="DE16" s="1083"/>
      <c r="DF16" s="1084"/>
      <c r="DG16" s="1082" t="s">
        <v>600</v>
      </c>
      <c r="DH16" s="1083"/>
      <c r="DI16" s="1083"/>
      <c r="DJ16" s="1083"/>
      <c r="DK16" s="1084"/>
      <c r="DL16" s="1082" t="s">
        <v>600</v>
      </c>
      <c r="DM16" s="1083"/>
      <c r="DN16" s="1083"/>
      <c r="DO16" s="1083"/>
      <c r="DP16" s="1084"/>
      <c r="DQ16" s="1082" t="s">
        <v>600</v>
      </c>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397</v>
      </c>
      <c r="B23" s="1037" t="s">
        <v>398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1015</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239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409</v>
      </c>
      <c r="C28" s="1144"/>
      <c r="D28" s="1144"/>
      <c r="E28" s="1144"/>
      <c r="F28" s="1144"/>
      <c r="G28" s="1144"/>
      <c r="H28" s="1144"/>
      <c r="I28" s="1144"/>
      <c r="J28" s="1144"/>
      <c r="K28" s="1144"/>
      <c r="L28" s="1144"/>
      <c r="M28" s="1144"/>
      <c r="N28" s="1144"/>
      <c r="O28" s="1144"/>
      <c r="P28" s="1145"/>
      <c r="Q28" s="1146">
        <v>17802</v>
      </c>
      <c r="R28" s="1147"/>
      <c r="S28" s="1147"/>
      <c r="T28" s="1147"/>
      <c r="U28" s="1147"/>
      <c r="V28" s="1147">
        <v>17332</v>
      </c>
      <c r="W28" s="1147"/>
      <c r="X28" s="1147"/>
      <c r="Y28" s="1147"/>
      <c r="Z28" s="1147"/>
      <c r="AA28" s="1147">
        <v>470</v>
      </c>
      <c r="AB28" s="1147"/>
      <c r="AC28" s="1147"/>
      <c r="AD28" s="1147"/>
      <c r="AE28" s="1148"/>
      <c r="AF28" s="1149">
        <v>470</v>
      </c>
      <c r="AG28" s="1147"/>
      <c r="AH28" s="1147"/>
      <c r="AI28" s="1147"/>
      <c r="AJ28" s="1150"/>
      <c r="AK28" s="1151">
        <v>1343</v>
      </c>
      <c r="AL28" s="1139"/>
      <c r="AM28" s="1139"/>
      <c r="AN28" s="1139"/>
      <c r="AO28" s="1139"/>
      <c r="AP28" s="1139" t="s">
        <v>594</v>
      </c>
      <c r="AQ28" s="1139"/>
      <c r="AR28" s="1139"/>
      <c r="AS28" s="1139"/>
      <c r="AT28" s="1139"/>
      <c r="AU28" s="1139" t="s">
        <v>610</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410</v>
      </c>
      <c r="C29" s="1131"/>
      <c r="D29" s="1131"/>
      <c r="E29" s="1131"/>
      <c r="F29" s="1131"/>
      <c r="G29" s="1131"/>
      <c r="H29" s="1131"/>
      <c r="I29" s="1131"/>
      <c r="J29" s="1131"/>
      <c r="K29" s="1131"/>
      <c r="L29" s="1131"/>
      <c r="M29" s="1131"/>
      <c r="N29" s="1131"/>
      <c r="O29" s="1131"/>
      <c r="P29" s="1132"/>
      <c r="Q29" s="1136">
        <v>8</v>
      </c>
      <c r="R29" s="1137"/>
      <c r="S29" s="1137"/>
      <c r="T29" s="1137"/>
      <c r="U29" s="1137"/>
      <c r="V29" s="1137">
        <v>8</v>
      </c>
      <c r="W29" s="1137"/>
      <c r="X29" s="1137"/>
      <c r="Y29" s="1137"/>
      <c r="Z29" s="1137"/>
      <c r="AA29" s="1137" t="s">
        <v>594</v>
      </c>
      <c r="AB29" s="1137"/>
      <c r="AC29" s="1137"/>
      <c r="AD29" s="1137"/>
      <c r="AE29" s="1138"/>
      <c r="AF29" s="1112" t="s">
        <v>395</v>
      </c>
      <c r="AG29" s="1113"/>
      <c r="AH29" s="1113"/>
      <c r="AI29" s="1113"/>
      <c r="AJ29" s="1114"/>
      <c r="AK29" s="1073">
        <v>4</v>
      </c>
      <c r="AL29" s="1064"/>
      <c r="AM29" s="1064"/>
      <c r="AN29" s="1064"/>
      <c r="AO29" s="1064"/>
      <c r="AP29" s="1064" t="s">
        <v>594</v>
      </c>
      <c r="AQ29" s="1064"/>
      <c r="AR29" s="1064"/>
      <c r="AS29" s="1064"/>
      <c r="AT29" s="1064"/>
      <c r="AU29" s="1064" t="s">
        <v>610</v>
      </c>
      <c r="AV29" s="1064"/>
      <c r="AW29" s="1064"/>
      <c r="AX29" s="1064"/>
      <c r="AY29" s="1064"/>
      <c r="AZ29" s="1135" t="s">
        <v>594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411</v>
      </c>
      <c r="C30" s="1131"/>
      <c r="D30" s="1131"/>
      <c r="E30" s="1131"/>
      <c r="F30" s="1131"/>
      <c r="G30" s="1131"/>
      <c r="H30" s="1131"/>
      <c r="I30" s="1131"/>
      <c r="J30" s="1131"/>
      <c r="K30" s="1131"/>
      <c r="L30" s="1131"/>
      <c r="M30" s="1131"/>
      <c r="N30" s="1131"/>
      <c r="O30" s="1131"/>
      <c r="P30" s="1132"/>
      <c r="Q30" s="1136">
        <v>18716</v>
      </c>
      <c r="R30" s="1137"/>
      <c r="S30" s="1137"/>
      <c r="T30" s="1137"/>
      <c r="U30" s="1137"/>
      <c r="V30" s="1137">
        <v>18390</v>
      </c>
      <c r="W30" s="1137"/>
      <c r="X30" s="1137"/>
      <c r="Y30" s="1137"/>
      <c r="Z30" s="1137"/>
      <c r="AA30" s="1137">
        <v>327</v>
      </c>
      <c r="AB30" s="1137"/>
      <c r="AC30" s="1137"/>
      <c r="AD30" s="1137"/>
      <c r="AE30" s="1138"/>
      <c r="AF30" s="1112">
        <v>327</v>
      </c>
      <c r="AG30" s="1113"/>
      <c r="AH30" s="1113"/>
      <c r="AI30" s="1113"/>
      <c r="AJ30" s="1114"/>
      <c r="AK30" s="1073">
        <v>2730</v>
      </c>
      <c r="AL30" s="1064"/>
      <c r="AM30" s="1064"/>
      <c r="AN30" s="1064"/>
      <c r="AO30" s="1064"/>
      <c r="AP30" s="1064" t="s">
        <v>594</v>
      </c>
      <c r="AQ30" s="1064"/>
      <c r="AR30" s="1064"/>
      <c r="AS30" s="1064"/>
      <c r="AT30" s="1064"/>
      <c r="AU30" s="1064" t="s">
        <v>610</v>
      </c>
      <c r="AV30" s="1064"/>
      <c r="AW30" s="1064"/>
      <c r="AX30" s="1064"/>
      <c r="AY30" s="1064"/>
      <c r="AZ30" s="1135" t="s">
        <v>594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412</v>
      </c>
      <c r="C31" s="1131"/>
      <c r="D31" s="1131"/>
      <c r="E31" s="1131"/>
      <c r="F31" s="1131"/>
      <c r="G31" s="1131"/>
      <c r="H31" s="1131"/>
      <c r="I31" s="1131"/>
      <c r="J31" s="1131"/>
      <c r="K31" s="1131"/>
      <c r="L31" s="1131"/>
      <c r="M31" s="1131"/>
      <c r="N31" s="1131"/>
      <c r="O31" s="1131"/>
      <c r="P31" s="1132"/>
      <c r="Q31" s="1136">
        <v>2134</v>
      </c>
      <c r="R31" s="1137"/>
      <c r="S31" s="1137"/>
      <c r="T31" s="1137"/>
      <c r="U31" s="1137"/>
      <c r="V31" s="1137">
        <v>2078</v>
      </c>
      <c r="W31" s="1137"/>
      <c r="X31" s="1137"/>
      <c r="Y31" s="1137"/>
      <c r="Z31" s="1137"/>
      <c r="AA31" s="1137">
        <v>56</v>
      </c>
      <c r="AB31" s="1137"/>
      <c r="AC31" s="1137"/>
      <c r="AD31" s="1137"/>
      <c r="AE31" s="1138"/>
      <c r="AF31" s="1112">
        <v>56</v>
      </c>
      <c r="AG31" s="1113"/>
      <c r="AH31" s="1113"/>
      <c r="AI31" s="1113"/>
      <c r="AJ31" s="1114"/>
      <c r="AK31" s="1073">
        <v>2407</v>
      </c>
      <c r="AL31" s="1064"/>
      <c r="AM31" s="1064"/>
      <c r="AN31" s="1064"/>
      <c r="AO31" s="1064"/>
      <c r="AP31" s="1064" t="s">
        <v>594</v>
      </c>
      <c r="AQ31" s="1064"/>
      <c r="AR31" s="1064"/>
      <c r="AS31" s="1064"/>
      <c r="AT31" s="1064"/>
      <c r="AU31" s="1064" t="s">
        <v>610</v>
      </c>
      <c r="AV31" s="1064"/>
      <c r="AW31" s="1064"/>
      <c r="AX31" s="1064"/>
      <c r="AY31" s="1064"/>
      <c r="AZ31" s="1135" t="s">
        <v>594</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413</v>
      </c>
      <c r="C32" s="1131"/>
      <c r="D32" s="1131"/>
      <c r="E32" s="1131"/>
      <c r="F32" s="1131"/>
      <c r="G32" s="1131"/>
      <c r="H32" s="1131"/>
      <c r="I32" s="1131"/>
      <c r="J32" s="1131"/>
      <c r="K32" s="1131"/>
      <c r="L32" s="1131"/>
      <c r="M32" s="1131"/>
      <c r="N32" s="1131"/>
      <c r="O32" s="1131"/>
      <c r="P32" s="1132"/>
      <c r="Q32" s="1136">
        <v>3292</v>
      </c>
      <c r="R32" s="1137"/>
      <c r="S32" s="1137"/>
      <c r="T32" s="1137"/>
      <c r="U32" s="1137"/>
      <c r="V32" s="1137">
        <v>3120</v>
      </c>
      <c r="W32" s="1137"/>
      <c r="X32" s="1137"/>
      <c r="Y32" s="1137"/>
      <c r="Z32" s="1137"/>
      <c r="AA32" s="1137">
        <v>172</v>
      </c>
      <c r="AB32" s="1137"/>
      <c r="AC32" s="1137"/>
      <c r="AD32" s="1137"/>
      <c r="AE32" s="1138"/>
      <c r="AF32" s="1112">
        <v>1690</v>
      </c>
      <c r="AG32" s="1113"/>
      <c r="AH32" s="1113"/>
      <c r="AI32" s="1113"/>
      <c r="AJ32" s="1114"/>
      <c r="AK32" s="1073">
        <v>559</v>
      </c>
      <c r="AL32" s="1064"/>
      <c r="AM32" s="1064"/>
      <c r="AN32" s="1064"/>
      <c r="AO32" s="1064"/>
      <c r="AP32" s="1064">
        <v>13845</v>
      </c>
      <c r="AQ32" s="1064"/>
      <c r="AR32" s="1064"/>
      <c r="AS32" s="1064"/>
      <c r="AT32" s="1064"/>
      <c r="AU32" s="1064">
        <v>6383</v>
      </c>
      <c r="AV32" s="1064"/>
      <c r="AW32" s="1064"/>
      <c r="AX32" s="1064"/>
      <c r="AY32" s="1064"/>
      <c r="AZ32" s="1135" t="s">
        <v>594</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415</v>
      </c>
      <c r="C33" s="1131"/>
      <c r="D33" s="1131"/>
      <c r="E33" s="1131"/>
      <c r="F33" s="1131"/>
      <c r="G33" s="1131"/>
      <c r="H33" s="1131"/>
      <c r="I33" s="1131"/>
      <c r="J33" s="1131"/>
      <c r="K33" s="1131"/>
      <c r="L33" s="1131"/>
      <c r="M33" s="1131"/>
      <c r="N33" s="1131"/>
      <c r="O33" s="1131"/>
      <c r="P33" s="1132"/>
      <c r="Q33" s="1136">
        <v>3259</v>
      </c>
      <c r="R33" s="1137"/>
      <c r="S33" s="1137"/>
      <c r="T33" s="1137"/>
      <c r="U33" s="1137"/>
      <c r="V33" s="1137">
        <v>3418</v>
      </c>
      <c r="W33" s="1137"/>
      <c r="X33" s="1137"/>
      <c r="Y33" s="1137"/>
      <c r="Z33" s="1137"/>
      <c r="AA33" s="1137">
        <v>-159</v>
      </c>
      <c r="AB33" s="1137"/>
      <c r="AC33" s="1137"/>
      <c r="AD33" s="1137"/>
      <c r="AE33" s="1138"/>
      <c r="AF33" s="1112">
        <v>534</v>
      </c>
      <c r="AG33" s="1113"/>
      <c r="AH33" s="1113"/>
      <c r="AI33" s="1113"/>
      <c r="AJ33" s="1114"/>
      <c r="AK33" s="1073">
        <v>553</v>
      </c>
      <c r="AL33" s="1064"/>
      <c r="AM33" s="1064"/>
      <c r="AN33" s="1064"/>
      <c r="AO33" s="1064"/>
      <c r="AP33" s="1064">
        <v>2995</v>
      </c>
      <c r="AQ33" s="1064"/>
      <c r="AR33" s="1064"/>
      <c r="AS33" s="1064"/>
      <c r="AT33" s="1064"/>
      <c r="AU33" s="1064">
        <v>1785</v>
      </c>
      <c r="AV33" s="1064"/>
      <c r="AW33" s="1064"/>
      <c r="AX33" s="1064"/>
      <c r="AY33" s="1064"/>
      <c r="AZ33" s="1135" t="s">
        <v>594</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417</v>
      </c>
      <c r="C34" s="1131"/>
      <c r="D34" s="1131"/>
      <c r="E34" s="1131"/>
      <c r="F34" s="1131"/>
      <c r="G34" s="1131"/>
      <c r="H34" s="1131"/>
      <c r="I34" s="1131"/>
      <c r="J34" s="1131"/>
      <c r="K34" s="1131"/>
      <c r="L34" s="1131"/>
      <c r="M34" s="1131"/>
      <c r="N34" s="1131"/>
      <c r="O34" s="1131"/>
      <c r="P34" s="1132"/>
      <c r="Q34" s="1136">
        <v>6582</v>
      </c>
      <c r="R34" s="1137"/>
      <c r="S34" s="1137"/>
      <c r="T34" s="1137"/>
      <c r="U34" s="1137"/>
      <c r="V34" s="1137">
        <v>6128</v>
      </c>
      <c r="W34" s="1137"/>
      <c r="X34" s="1137"/>
      <c r="Y34" s="1137"/>
      <c r="Z34" s="1137"/>
      <c r="AA34" s="1137">
        <v>454</v>
      </c>
      <c r="AB34" s="1137"/>
      <c r="AC34" s="1137"/>
      <c r="AD34" s="1137"/>
      <c r="AE34" s="1138"/>
      <c r="AF34" s="1112">
        <v>560</v>
      </c>
      <c r="AG34" s="1113"/>
      <c r="AH34" s="1113"/>
      <c r="AI34" s="1113"/>
      <c r="AJ34" s="1114"/>
      <c r="AK34" s="1073">
        <v>3798</v>
      </c>
      <c r="AL34" s="1064"/>
      <c r="AM34" s="1064"/>
      <c r="AN34" s="1064"/>
      <c r="AO34" s="1064"/>
      <c r="AP34" s="1064">
        <v>65889</v>
      </c>
      <c r="AQ34" s="1064"/>
      <c r="AR34" s="1064"/>
      <c r="AS34" s="1064"/>
      <c r="AT34" s="1064"/>
      <c r="AU34" s="1064">
        <v>55017</v>
      </c>
      <c r="AV34" s="1064"/>
      <c r="AW34" s="1064"/>
      <c r="AX34" s="1064"/>
      <c r="AY34" s="1064"/>
      <c r="AZ34" s="1135" t="s">
        <v>594</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418</v>
      </c>
      <c r="C35" s="1131"/>
      <c r="D35" s="1131"/>
      <c r="E35" s="1131"/>
      <c r="F35" s="1131"/>
      <c r="G35" s="1131"/>
      <c r="H35" s="1131"/>
      <c r="I35" s="1131"/>
      <c r="J35" s="1131"/>
      <c r="K35" s="1131"/>
      <c r="L35" s="1131"/>
      <c r="M35" s="1131"/>
      <c r="N35" s="1131"/>
      <c r="O35" s="1131"/>
      <c r="P35" s="1132"/>
      <c r="Q35" s="1136">
        <v>139</v>
      </c>
      <c r="R35" s="1137"/>
      <c r="S35" s="1137"/>
      <c r="T35" s="1137"/>
      <c r="U35" s="1137"/>
      <c r="V35" s="1137">
        <v>139</v>
      </c>
      <c r="W35" s="1137"/>
      <c r="X35" s="1137"/>
      <c r="Y35" s="1137"/>
      <c r="Z35" s="1137"/>
      <c r="AA35" s="1137" t="s">
        <v>594</v>
      </c>
      <c r="AB35" s="1137"/>
      <c r="AC35" s="1137"/>
      <c r="AD35" s="1137"/>
      <c r="AE35" s="1138"/>
      <c r="AF35" s="1112" t="s">
        <v>239</v>
      </c>
      <c r="AG35" s="1113"/>
      <c r="AH35" s="1113"/>
      <c r="AI35" s="1113"/>
      <c r="AJ35" s="1114"/>
      <c r="AK35" s="1073">
        <v>78</v>
      </c>
      <c r="AL35" s="1064"/>
      <c r="AM35" s="1064"/>
      <c r="AN35" s="1064"/>
      <c r="AO35" s="1064"/>
      <c r="AP35" s="1064">
        <v>597</v>
      </c>
      <c r="AQ35" s="1064"/>
      <c r="AR35" s="1064"/>
      <c r="AS35" s="1064"/>
      <c r="AT35" s="1064"/>
      <c r="AU35" s="1064">
        <v>571</v>
      </c>
      <c r="AV35" s="1064"/>
      <c r="AW35" s="1064"/>
      <c r="AX35" s="1064"/>
      <c r="AY35" s="1064"/>
      <c r="AZ35" s="1135" t="s">
        <v>594</v>
      </c>
      <c r="BA35" s="1135"/>
      <c r="BB35" s="1135"/>
      <c r="BC35" s="1135"/>
      <c r="BD35" s="1135"/>
      <c r="BE35" s="1125" t="s">
        <v>419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420</v>
      </c>
      <c r="C36" s="1131"/>
      <c r="D36" s="1131"/>
      <c r="E36" s="1131"/>
      <c r="F36" s="1131"/>
      <c r="G36" s="1131"/>
      <c r="H36" s="1131"/>
      <c r="I36" s="1131"/>
      <c r="J36" s="1131"/>
      <c r="K36" s="1131"/>
      <c r="L36" s="1131"/>
      <c r="M36" s="1131"/>
      <c r="N36" s="1131"/>
      <c r="O36" s="1131"/>
      <c r="P36" s="1132"/>
      <c r="Q36" s="1136">
        <v>16</v>
      </c>
      <c r="R36" s="1137"/>
      <c r="S36" s="1137"/>
      <c r="T36" s="1137"/>
      <c r="U36" s="1137"/>
      <c r="V36" s="1137">
        <v>16</v>
      </c>
      <c r="W36" s="1137"/>
      <c r="X36" s="1137"/>
      <c r="Y36" s="1137"/>
      <c r="Z36" s="1137"/>
      <c r="AA36" s="1137" t="s">
        <v>594</v>
      </c>
      <c r="AB36" s="1137"/>
      <c r="AC36" s="1137"/>
      <c r="AD36" s="1137"/>
      <c r="AE36" s="1138"/>
      <c r="AF36" s="1112" t="s">
        <v>239</v>
      </c>
      <c r="AG36" s="1113"/>
      <c r="AH36" s="1113"/>
      <c r="AI36" s="1113"/>
      <c r="AJ36" s="1114"/>
      <c r="AK36" s="1073">
        <v>5</v>
      </c>
      <c r="AL36" s="1064"/>
      <c r="AM36" s="1064"/>
      <c r="AN36" s="1064"/>
      <c r="AO36" s="1064"/>
      <c r="AP36" s="1064" t="s">
        <v>594</v>
      </c>
      <c r="AQ36" s="1064"/>
      <c r="AR36" s="1064"/>
      <c r="AS36" s="1064"/>
      <c r="AT36" s="1064"/>
      <c r="AU36" s="1064" t="s">
        <v>594</v>
      </c>
      <c r="AV36" s="1064"/>
      <c r="AW36" s="1064"/>
      <c r="AX36" s="1064"/>
      <c r="AY36" s="1064"/>
      <c r="AZ36" s="1135" t="s">
        <v>594</v>
      </c>
      <c r="BA36" s="1135"/>
      <c r="BB36" s="1135"/>
      <c r="BC36" s="1135"/>
      <c r="BD36" s="1135"/>
      <c r="BE36" s="1125" t="s">
        <v>421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592</v>
      </c>
      <c r="C37" s="1131"/>
      <c r="D37" s="1131"/>
      <c r="E37" s="1131"/>
      <c r="F37" s="1131"/>
      <c r="G37" s="1131"/>
      <c r="H37" s="1131"/>
      <c r="I37" s="1131"/>
      <c r="J37" s="1131"/>
      <c r="K37" s="1131"/>
      <c r="L37" s="1131"/>
      <c r="M37" s="1131"/>
      <c r="N37" s="1131"/>
      <c r="O37" s="1131"/>
      <c r="P37" s="1132"/>
      <c r="Q37" s="1136" t="s">
        <v>594</v>
      </c>
      <c r="R37" s="1137"/>
      <c r="S37" s="1137"/>
      <c r="T37" s="1137"/>
      <c r="U37" s="1137"/>
      <c r="V37" s="1137" t="s">
        <v>596</v>
      </c>
      <c r="W37" s="1137"/>
      <c r="X37" s="1137"/>
      <c r="Y37" s="1137"/>
      <c r="Z37" s="1137"/>
      <c r="AA37" s="1137" t="s">
        <v>594</v>
      </c>
      <c r="AB37" s="1137"/>
      <c r="AC37" s="1137"/>
      <c r="AD37" s="1137"/>
      <c r="AE37" s="1138"/>
      <c r="AF37" s="1112" t="s">
        <v>594</v>
      </c>
      <c r="AG37" s="1113"/>
      <c r="AH37" s="1113"/>
      <c r="AI37" s="1113"/>
      <c r="AJ37" s="1114"/>
      <c r="AK37" s="1073" t="s">
        <v>594</v>
      </c>
      <c r="AL37" s="1064"/>
      <c r="AM37" s="1064"/>
      <c r="AN37" s="1064"/>
      <c r="AO37" s="1064"/>
      <c r="AP37" s="1064" t="s">
        <v>594</v>
      </c>
      <c r="AQ37" s="1064"/>
      <c r="AR37" s="1064"/>
      <c r="AS37" s="1064"/>
      <c r="AT37" s="1064"/>
      <c r="AU37" s="1064" t="s">
        <v>594</v>
      </c>
      <c r="AV37" s="1064"/>
      <c r="AW37" s="1064"/>
      <c r="AX37" s="1064"/>
      <c r="AY37" s="1064"/>
      <c r="AZ37" s="1135" t="s">
        <v>594</v>
      </c>
      <c r="BA37" s="1135"/>
      <c r="BB37" s="1135"/>
      <c r="BC37" s="1135"/>
      <c r="BD37" s="1135"/>
      <c r="BE37" s="1125" t="s">
        <v>419</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397</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3636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426</v>
      </c>
      <c r="B66" s="1089"/>
      <c r="C66" s="1089"/>
      <c r="D66" s="1089"/>
      <c r="E66" s="1089"/>
      <c r="F66" s="1089"/>
      <c r="G66" s="1089"/>
      <c r="H66" s="1089"/>
      <c r="I66" s="1089"/>
      <c r="J66" s="1089"/>
      <c r="K66" s="1089"/>
      <c r="L66" s="1089"/>
      <c r="M66" s="1089"/>
      <c r="N66" s="1089"/>
      <c r="O66" s="1089"/>
      <c r="P66" s="1090"/>
      <c r="Q66" s="1094" t="s">
        <v>401</v>
      </c>
      <c r="R66" s="1095"/>
      <c r="S66" s="1095"/>
      <c r="T66" s="1095"/>
      <c r="U66" s="1096"/>
      <c r="V66" s="1094" t="s">
        <v>427</v>
      </c>
      <c r="W66" s="1095"/>
      <c r="X66" s="1095"/>
      <c r="Y66" s="1095"/>
      <c r="Z66" s="1096"/>
      <c r="AA66" s="1094" t="s">
        <v>428</v>
      </c>
      <c r="AB66" s="1095"/>
      <c r="AC66" s="1095"/>
      <c r="AD66" s="1095"/>
      <c r="AE66" s="1096"/>
      <c r="AF66" s="1100" t="s">
        <v>404</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611</v>
      </c>
      <c r="C68" s="1079"/>
      <c r="D68" s="1079"/>
      <c r="E68" s="1079"/>
      <c r="F68" s="1079"/>
      <c r="G68" s="1079"/>
      <c r="H68" s="1079"/>
      <c r="I68" s="1079"/>
      <c r="J68" s="1079"/>
      <c r="K68" s="1079"/>
      <c r="L68" s="1079"/>
      <c r="M68" s="1079"/>
      <c r="N68" s="1079"/>
      <c r="O68" s="1079"/>
      <c r="P68" s="1080"/>
      <c r="Q68" s="1081">
        <v>6177</v>
      </c>
      <c r="R68" s="1075"/>
      <c r="S68" s="1075"/>
      <c r="T68" s="1075"/>
      <c r="U68" s="1075"/>
      <c r="V68" s="1075">
        <v>5920</v>
      </c>
      <c r="W68" s="1075"/>
      <c r="X68" s="1075"/>
      <c r="Y68" s="1075"/>
      <c r="Z68" s="1075"/>
      <c r="AA68" s="1075">
        <v>258</v>
      </c>
      <c r="AB68" s="1075"/>
      <c r="AC68" s="1075"/>
      <c r="AD68" s="1075"/>
      <c r="AE68" s="1075"/>
      <c r="AF68" s="1075">
        <v>258</v>
      </c>
      <c r="AG68" s="1075"/>
      <c r="AH68" s="1075"/>
      <c r="AI68" s="1075"/>
      <c r="AJ68" s="1075"/>
      <c r="AK68" s="1075">
        <v>82</v>
      </c>
      <c r="AL68" s="1075"/>
      <c r="AM68" s="1075"/>
      <c r="AN68" s="1075"/>
      <c r="AO68" s="1075"/>
      <c r="AP68" s="1075" t="s">
        <v>612</v>
      </c>
      <c r="AQ68" s="1075"/>
      <c r="AR68" s="1075"/>
      <c r="AS68" s="1075"/>
      <c r="AT68" s="1075"/>
      <c r="AU68" s="1075" t="s">
        <v>613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614</v>
      </c>
      <c r="C69" s="1068"/>
      <c r="D69" s="1068"/>
      <c r="E69" s="1068"/>
      <c r="F69" s="1068"/>
      <c r="G69" s="1068"/>
      <c r="H69" s="1068"/>
      <c r="I69" s="1068"/>
      <c r="J69" s="1068"/>
      <c r="K69" s="1068"/>
      <c r="L69" s="1068"/>
      <c r="M69" s="1068"/>
      <c r="N69" s="1068"/>
      <c r="O69" s="1068"/>
      <c r="P69" s="1069"/>
      <c r="Q69" s="1070">
        <v>306</v>
      </c>
      <c r="R69" s="1064"/>
      <c r="S69" s="1064"/>
      <c r="T69" s="1064"/>
      <c r="U69" s="1064"/>
      <c r="V69" s="1064">
        <v>272</v>
      </c>
      <c r="W69" s="1064"/>
      <c r="X69" s="1064"/>
      <c r="Y69" s="1064"/>
      <c r="Z69" s="1064"/>
      <c r="AA69" s="1064">
        <v>34</v>
      </c>
      <c r="AB69" s="1064"/>
      <c r="AC69" s="1064"/>
      <c r="AD69" s="1064"/>
      <c r="AE69" s="1064"/>
      <c r="AF69" s="1064">
        <v>34</v>
      </c>
      <c r="AG69" s="1064"/>
      <c r="AH69" s="1064"/>
      <c r="AI69" s="1064"/>
      <c r="AJ69" s="1064"/>
      <c r="AK69" s="1064">
        <v>28</v>
      </c>
      <c r="AL69" s="1064"/>
      <c r="AM69" s="1064"/>
      <c r="AN69" s="1064"/>
      <c r="AO69" s="1064"/>
      <c r="AP69" s="1064" t="s">
        <v>613</v>
      </c>
      <c r="AQ69" s="1064"/>
      <c r="AR69" s="1064"/>
      <c r="AS69" s="1064"/>
      <c r="AT69" s="1064"/>
      <c r="AU69" s="1064" t="s">
        <v>612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615</v>
      </c>
      <c r="C70" s="1068"/>
      <c r="D70" s="1068"/>
      <c r="E70" s="1068"/>
      <c r="F70" s="1068"/>
      <c r="G70" s="1068"/>
      <c r="H70" s="1068"/>
      <c r="I70" s="1068"/>
      <c r="J70" s="1068"/>
      <c r="K70" s="1068"/>
      <c r="L70" s="1068"/>
      <c r="M70" s="1068"/>
      <c r="N70" s="1068"/>
      <c r="O70" s="1068"/>
      <c r="P70" s="1069"/>
      <c r="Q70" s="1070">
        <v>114581</v>
      </c>
      <c r="R70" s="1064"/>
      <c r="S70" s="1064"/>
      <c r="T70" s="1064"/>
      <c r="U70" s="1064"/>
      <c r="V70" s="1064">
        <v>112584</v>
      </c>
      <c r="W70" s="1064"/>
      <c r="X70" s="1064"/>
      <c r="Y70" s="1064"/>
      <c r="Z70" s="1064"/>
      <c r="AA70" s="1064">
        <v>1996</v>
      </c>
      <c r="AB70" s="1064"/>
      <c r="AC70" s="1064"/>
      <c r="AD70" s="1064"/>
      <c r="AE70" s="1064"/>
      <c r="AF70" s="1064">
        <v>1996</v>
      </c>
      <c r="AG70" s="1064"/>
      <c r="AH70" s="1064"/>
      <c r="AI70" s="1064"/>
      <c r="AJ70" s="1064"/>
      <c r="AK70" s="1064">
        <v>1433</v>
      </c>
      <c r="AL70" s="1064"/>
      <c r="AM70" s="1064"/>
      <c r="AN70" s="1064"/>
      <c r="AO70" s="1064"/>
      <c r="AP70" s="1064" t="s">
        <v>612</v>
      </c>
      <c r="AQ70" s="1064"/>
      <c r="AR70" s="1064"/>
      <c r="AS70" s="1064"/>
      <c r="AT70" s="1064"/>
      <c r="AU70" s="1064" t="s">
        <v>613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616</v>
      </c>
      <c r="C71" s="1068"/>
      <c r="D71" s="1068"/>
      <c r="E71" s="1068"/>
      <c r="F71" s="1068"/>
      <c r="G71" s="1068"/>
      <c r="H71" s="1068"/>
      <c r="I71" s="1068"/>
      <c r="J71" s="1068"/>
      <c r="K71" s="1068"/>
      <c r="L71" s="1068"/>
      <c r="M71" s="1068"/>
      <c r="N71" s="1068"/>
      <c r="O71" s="1068"/>
      <c r="P71" s="1069"/>
      <c r="Q71" s="1070">
        <v>770</v>
      </c>
      <c r="R71" s="1064"/>
      <c r="S71" s="1064"/>
      <c r="T71" s="1064"/>
      <c r="U71" s="1064"/>
      <c r="V71" s="1064">
        <v>677</v>
      </c>
      <c r="W71" s="1064"/>
      <c r="X71" s="1064"/>
      <c r="Y71" s="1064"/>
      <c r="Z71" s="1064"/>
      <c r="AA71" s="1064">
        <v>93</v>
      </c>
      <c r="AB71" s="1064"/>
      <c r="AC71" s="1064"/>
      <c r="AD71" s="1064"/>
      <c r="AE71" s="1064"/>
      <c r="AF71" s="1064">
        <v>456</v>
      </c>
      <c r="AG71" s="1064"/>
      <c r="AH71" s="1064"/>
      <c r="AI71" s="1064"/>
      <c r="AJ71" s="1064"/>
      <c r="AK71" s="1064">
        <v>60</v>
      </c>
      <c r="AL71" s="1064"/>
      <c r="AM71" s="1064"/>
      <c r="AN71" s="1064"/>
      <c r="AO71" s="1064"/>
      <c r="AP71" s="1064">
        <v>4026</v>
      </c>
      <c r="AQ71" s="1064"/>
      <c r="AR71" s="1064"/>
      <c r="AS71" s="1064"/>
      <c r="AT71" s="1064"/>
      <c r="AU71" s="1064" t="s">
        <v>618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617</v>
      </c>
      <c r="C72" s="1068"/>
      <c r="D72" s="1068"/>
      <c r="E72" s="1068"/>
      <c r="F72" s="1068"/>
      <c r="G72" s="1068"/>
      <c r="H72" s="1068"/>
      <c r="I72" s="1068"/>
      <c r="J72" s="1068"/>
      <c r="K72" s="1068"/>
      <c r="L72" s="1068"/>
      <c r="M72" s="1068"/>
      <c r="N72" s="1068"/>
      <c r="O72" s="1068"/>
      <c r="P72" s="1069"/>
      <c r="Q72" s="1070">
        <v>118</v>
      </c>
      <c r="R72" s="1064"/>
      <c r="S72" s="1064"/>
      <c r="T72" s="1064"/>
      <c r="U72" s="1064"/>
      <c r="V72" s="1064">
        <v>76</v>
      </c>
      <c r="W72" s="1064"/>
      <c r="X72" s="1064"/>
      <c r="Y72" s="1064"/>
      <c r="Z72" s="1064"/>
      <c r="AA72" s="1064">
        <v>42</v>
      </c>
      <c r="AB72" s="1064"/>
      <c r="AC72" s="1064"/>
      <c r="AD72" s="1064"/>
      <c r="AE72" s="1064"/>
      <c r="AF72" s="1064">
        <v>151</v>
      </c>
      <c r="AG72" s="1064"/>
      <c r="AH72" s="1064"/>
      <c r="AI72" s="1064"/>
      <c r="AJ72" s="1064"/>
      <c r="AK72" s="1064">
        <v>20</v>
      </c>
      <c r="AL72" s="1064"/>
      <c r="AM72" s="1064"/>
      <c r="AN72" s="1064"/>
      <c r="AO72" s="1064"/>
      <c r="AP72" s="1064">
        <v>583</v>
      </c>
      <c r="AQ72" s="1064"/>
      <c r="AR72" s="1064"/>
      <c r="AS72" s="1064"/>
      <c r="AT72" s="1064"/>
      <c r="AU72" s="1064" t="s">
        <v>613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397</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309</v>
      </c>
      <c r="AG109" s="987"/>
      <c r="AH109" s="987"/>
      <c r="AI109" s="987"/>
      <c r="AJ109" s="988"/>
      <c r="AK109" s="989" t="s">
        <v>308</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309</v>
      </c>
      <c r="BW109" s="987"/>
      <c r="BX109" s="987"/>
      <c r="BY109" s="987"/>
      <c r="BZ109" s="988"/>
      <c r="CA109" s="989" t="s">
        <v>308</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309</v>
      </c>
      <c r="DM109" s="987"/>
      <c r="DN109" s="987"/>
      <c r="DO109" s="987"/>
      <c r="DP109" s="988"/>
      <c r="DQ109" s="989" t="s">
        <v>308</v>
      </c>
      <c r="DR109" s="987"/>
      <c r="DS109" s="987"/>
      <c r="DT109" s="987"/>
      <c r="DU109" s="988"/>
      <c r="DV109" s="989" t="s">
        <v>442</v>
      </c>
      <c r="DW109" s="987"/>
      <c r="DX109" s="987"/>
      <c r="DY109" s="987"/>
      <c r="DZ109" s="1018"/>
    </row>
    <row r="110" spans="1:131" s="247" customFormat="1" ht="26.25" customHeight="1">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12614827</v>
      </c>
      <c r="AB110" s="980"/>
      <c r="AC110" s="980"/>
      <c r="AD110" s="980"/>
      <c r="AE110" s="981"/>
      <c r="AF110" s="982">
        <v>11347925</v>
      </c>
      <c r="AG110" s="980"/>
      <c r="AH110" s="980"/>
      <c r="AI110" s="980"/>
      <c r="AJ110" s="981"/>
      <c r="AK110" s="982">
        <v>10569980</v>
      </c>
      <c r="AL110" s="980"/>
      <c r="AM110" s="980"/>
      <c r="AN110" s="980"/>
      <c r="AO110" s="981"/>
      <c r="AP110" s="983">
        <v>29.7</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101995678</v>
      </c>
      <c r="BR110" s="927"/>
      <c r="BS110" s="927"/>
      <c r="BT110" s="927"/>
      <c r="BU110" s="927"/>
      <c r="BV110" s="927">
        <v>98131527</v>
      </c>
      <c r="BW110" s="927"/>
      <c r="BX110" s="927"/>
      <c r="BY110" s="927"/>
      <c r="BZ110" s="927"/>
      <c r="CA110" s="927">
        <v>94850907</v>
      </c>
      <c r="CB110" s="927"/>
      <c r="CC110" s="927"/>
      <c r="CD110" s="927"/>
      <c r="CE110" s="927"/>
      <c r="CF110" s="951">
        <v>266.8</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448</v>
      </c>
      <c r="DH110" s="927"/>
      <c r="DI110" s="927"/>
      <c r="DJ110" s="927"/>
      <c r="DK110" s="927"/>
      <c r="DL110" s="927" t="s">
        <v>449</v>
      </c>
      <c r="DM110" s="927"/>
      <c r="DN110" s="927"/>
      <c r="DO110" s="927"/>
      <c r="DP110" s="927"/>
      <c r="DQ110" s="927" t="s">
        <v>424</v>
      </c>
      <c r="DR110" s="927"/>
      <c r="DS110" s="927"/>
      <c r="DT110" s="927"/>
      <c r="DU110" s="927"/>
      <c r="DV110" s="928" t="s">
        <v>449</v>
      </c>
      <c r="DW110" s="928"/>
      <c r="DX110" s="928"/>
      <c r="DY110" s="928"/>
      <c r="DZ110" s="929"/>
    </row>
    <row r="111" spans="1:131" s="247" customFormat="1" ht="26.25" customHeight="1">
      <c r="A111" s="856" t="s">
        <v>450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448</v>
      </c>
      <c r="AB111" s="1008"/>
      <c r="AC111" s="1008"/>
      <c r="AD111" s="1008"/>
      <c r="AE111" s="1009"/>
      <c r="AF111" s="1010" t="s">
        <v>451</v>
      </c>
      <c r="AG111" s="1008"/>
      <c r="AH111" s="1008"/>
      <c r="AI111" s="1008"/>
      <c r="AJ111" s="1009"/>
      <c r="AK111" s="1010" t="s">
        <v>449</v>
      </c>
      <c r="AL111" s="1008"/>
      <c r="AM111" s="1008"/>
      <c r="AN111" s="1008"/>
      <c r="AO111" s="1009"/>
      <c r="AP111" s="1011" t="s">
        <v>424</v>
      </c>
      <c r="AQ111" s="1012"/>
      <c r="AR111" s="1012"/>
      <c r="AS111" s="1012"/>
      <c r="AT111" s="1013"/>
      <c r="AU111" s="1021"/>
      <c r="AV111" s="1022"/>
      <c r="AW111" s="1022"/>
      <c r="AX111" s="1022"/>
      <c r="AY111" s="1022"/>
      <c r="AZ111" s="897" t="s">
        <v>452</v>
      </c>
      <c r="BA111" s="832"/>
      <c r="BB111" s="832"/>
      <c r="BC111" s="832"/>
      <c r="BD111" s="832"/>
      <c r="BE111" s="832"/>
      <c r="BF111" s="832"/>
      <c r="BG111" s="832"/>
      <c r="BH111" s="832"/>
      <c r="BI111" s="832"/>
      <c r="BJ111" s="832"/>
      <c r="BK111" s="832"/>
      <c r="BL111" s="832"/>
      <c r="BM111" s="832"/>
      <c r="BN111" s="832"/>
      <c r="BO111" s="832"/>
      <c r="BP111" s="833"/>
      <c r="BQ111" s="898">
        <v>612763</v>
      </c>
      <c r="BR111" s="899"/>
      <c r="BS111" s="899"/>
      <c r="BT111" s="899"/>
      <c r="BU111" s="899"/>
      <c r="BV111" s="899">
        <v>502410</v>
      </c>
      <c r="BW111" s="899"/>
      <c r="BX111" s="899"/>
      <c r="BY111" s="899"/>
      <c r="BZ111" s="899"/>
      <c r="CA111" s="899">
        <v>407406</v>
      </c>
      <c r="CB111" s="899"/>
      <c r="CC111" s="899"/>
      <c r="CD111" s="899"/>
      <c r="CE111" s="899"/>
      <c r="CF111" s="960">
        <v>1.1000000000000001</v>
      </c>
      <c r="CG111" s="961"/>
      <c r="CH111" s="961"/>
      <c r="CI111" s="961"/>
      <c r="CJ111" s="961"/>
      <c r="CK111" s="1016"/>
      <c r="CL111" s="903"/>
      <c r="CM111" s="906" t="s">
        <v>453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239</v>
      </c>
      <c r="DH111" s="899"/>
      <c r="DI111" s="899"/>
      <c r="DJ111" s="899"/>
      <c r="DK111" s="899"/>
      <c r="DL111" s="899" t="s">
        <v>449</v>
      </c>
      <c r="DM111" s="899"/>
      <c r="DN111" s="899"/>
      <c r="DO111" s="899"/>
      <c r="DP111" s="899"/>
      <c r="DQ111" s="899" t="s">
        <v>451</v>
      </c>
      <c r="DR111" s="899"/>
      <c r="DS111" s="899"/>
      <c r="DT111" s="899"/>
      <c r="DU111" s="899"/>
      <c r="DV111" s="876" t="s">
        <v>454</v>
      </c>
      <c r="DW111" s="876"/>
      <c r="DX111" s="876"/>
      <c r="DY111" s="876"/>
      <c r="DZ111" s="877"/>
    </row>
    <row r="112" spans="1:131" s="247" customFormat="1" ht="26.25" customHeight="1">
      <c r="A112" s="1001" t="s">
        <v>455</v>
      </c>
      <c r="B112" s="1002"/>
      <c r="C112" s="832" t="s">
        <v>456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451</v>
      </c>
      <c r="AB112" s="862"/>
      <c r="AC112" s="862"/>
      <c r="AD112" s="862"/>
      <c r="AE112" s="863"/>
      <c r="AF112" s="864" t="s">
        <v>451</v>
      </c>
      <c r="AG112" s="862"/>
      <c r="AH112" s="862"/>
      <c r="AI112" s="862"/>
      <c r="AJ112" s="863"/>
      <c r="AK112" s="864" t="s">
        <v>454</v>
      </c>
      <c r="AL112" s="862"/>
      <c r="AM112" s="862"/>
      <c r="AN112" s="862"/>
      <c r="AO112" s="863"/>
      <c r="AP112" s="909" t="s">
        <v>424</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65414878</v>
      </c>
      <c r="BR112" s="899"/>
      <c r="BS112" s="899"/>
      <c r="BT112" s="899"/>
      <c r="BU112" s="899"/>
      <c r="BV112" s="899">
        <v>66239110</v>
      </c>
      <c r="BW112" s="899"/>
      <c r="BX112" s="899"/>
      <c r="BY112" s="899"/>
      <c r="BZ112" s="899"/>
      <c r="CA112" s="899">
        <v>63756311</v>
      </c>
      <c r="CB112" s="899"/>
      <c r="CC112" s="899"/>
      <c r="CD112" s="899"/>
      <c r="CE112" s="899"/>
      <c r="CF112" s="960">
        <v>179.3</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454</v>
      </c>
      <c r="DH112" s="899"/>
      <c r="DI112" s="899"/>
      <c r="DJ112" s="899"/>
      <c r="DK112" s="899"/>
      <c r="DL112" s="899" t="s">
        <v>424</v>
      </c>
      <c r="DM112" s="899"/>
      <c r="DN112" s="899"/>
      <c r="DO112" s="899"/>
      <c r="DP112" s="899"/>
      <c r="DQ112" s="899" t="s">
        <v>449</v>
      </c>
      <c r="DR112" s="899"/>
      <c r="DS112" s="899"/>
      <c r="DT112" s="899"/>
      <c r="DU112" s="899"/>
      <c r="DV112" s="876" t="s">
        <v>459</v>
      </c>
      <c r="DW112" s="876"/>
      <c r="DX112" s="876"/>
      <c r="DY112" s="876"/>
      <c r="DZ112" s="877"/>
    </row>
    <row r="113" spans="1:130" s="247" customFormat="1" ht="26.25" customHeight="1">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3887788</v>
      </c>
      <c r="AB113" s="1008"/>
      <c r="AC113" s="1008"/>
      <c r="AD113" s="1008"/>
      <c r="AE113" s="1009"/>
      <c r="AF113" s="1010">
        <v>3594241</v>
      </c>
      <c r="AG113" s="1008"/>
      <c r="AH113" s="1008"/>
      <c r="AI113" s="1008"/>
      <c r="AJ113" s="1009"/>
      <c r="AK113" s="1010">
        <v>3935780</v>
      </c>
      <c r="AL113" s="1008"/>
      <c r="AM113" s="1008"/>
      <c r="AN113" s="1008"/>
      <c r="AO113" s="1009"/>
      <c r="AP113" s="1011">
        <v>11.1</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v>446555</v>
      </c>
      <c r="BR113" s="899"/>
      <c r="BS113" s="899"/>
      <c r="BT113" s="899"/>
      <c r="BU113" s="899"/>
      <c r="BV113" s="899">
        <v>433875</v>
      </c>
      <c r="BW113" s="899"/>
      <c r="BX113" s="899"/>
      <c r="BY113" s="899"/>
      <c r="BZ113" s="899"/>
      <c r="CA113" s="899">
        <v>417533</v>
      </c>
      <c r="CB113" s="899"/>
      <c r="CC113" s="899"/>
      <c r="CD113" s="899"/>
      <c r="CE113" s="899"/>
      <c r="CF113" s="960">
        <v>1.2</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454</v>
      </c>
      <c r="DH113" s="862"/>
      <c r="DI113" s="862"/>
      <c r="DJ113" s="862"/>
      <c r="DK113" s="863"/>
      <c r="DL113" s="864" t="s">
        <v>454</v>
      </c>
      <c r="DM113" s="862"/>
      <c r="DN113" s="862"/>
      <c r="DO113" s="862"/>
      <c r="DP113" s="863"/>
      <c r="DQ113" s="864" t="s">
        <v>424</v>
      </c>
      <c r="DR113" s="862"/>
      <c r="DS113" s="862"/>
      <c r="DT113" s="862"/>
      <c r="DU113" s="863"/>
      <c r="DV113" s="909" t="s">
        <v>451</v>
      </c>
      <c r="DW113" s="910"/>
      <c r="DX113" s="910"/>
      <c r="DY113" s="910"/>
      <c r="DZ113" s="911"/>
    </row>
    <row r="114" spans="1:130" s="247" customFormat="1" ht="26.25" customHeight="1">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25909</v>
      </c>
      <c r="AB114" s="862"/>
      <c r="AC114" s="862"/>
      <c r="AD114" s="862"/>
      <c r="AE114" s="863"/>
      <c r="AF114" s="864">
        <v>16177</v>
      </c>
      <c r="AG114" s="862"/>
      <c r="AH114" s="862"/>
      <c r="AI114" s="862"/>
      <c r="AJ114" s="863"/>
      <c r="AK114" s="864">
        <v>21531</v>
      </c>
      <c r="AL114" s="862"/>
      <c r="AM114" s="862"/>
      <c r="AN114" s="862"/>
      <c r="AO114" s="863"/>
      <c r="AP114" s="909">
        <v>0.1</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v>8446798</v>
      </c>
      <c r="BR114" s="899"/>
      <c r="BS114" s="899"/>
      <c r="BT114" s="899"/>
      <c r="BU114" s="899"/>
      <c r="BV114" s="899">
        <v>7966953</v>
      </c>
      <c r="BW114" s="899"/>
      <c r="BX114" s="899"/>
      <c r="BY114" s="899"/>
      <c r="BZ114" s="899"/>
      <c r="CA114" s="899">
        <v>7773671</v>
      </c>
      <c r="CB114" s="899"/>
      <c r="CC114" s="899"/>
      <c r="CD114" s="899"/>
      <c r="CE114" s="899"/>
      <c r="CF114" s="960">
        <v>21.9</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466</v>
      </c>
      <c r="DH114" s="862"/>
      <c r="DI114" s="862"/>
      <c r="DJ114" s="862"/>
      <c r="DK114" s="863"/>
      <c r="DL114" s="864" t="s">
        <v>454</v>
      </c>
      <c r="DM114" s="862"/>
      <c r="DN114" s="862"/>
      <c r="DO114" s="862"/>
      <c r="DP114" s="863"/>
      <c r="DQ114" s="864" t="s">
        <v>448</v>
      </c>
      <c r="DR114" s="862"/>
      <c r="DS114" s="862"/>
      <c r="DT114" s="862"/>
      <c r="DU114" s="863"/>
      <c r="DV114" s="909" t="s">
        <v>466</v>
      </c>
      <c r="DW114" s="910"/>
      <c r="DX114" s="910"/>
      <c r="DY114" s="910"/>
      <c r="DZ114" s="911"/>
    </row>
    <row r="115" spans="1:130" s="247" customFormat="1" ht="26.25" customHeight="1">
      <c r="A115" s="1003"/>
      <c r="B115" s="1004"/>
      <c r="C115" s="832" t="s">
        <v>467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205942</v>
      </c>
      <c r="AB115" s="1008"/>
      <c r="AC115" s="1008"/>
      <c r="AD115" s="1008"/>
      <c r="AE115" s="1009"/>
      <c r="AF115" s="1010">
        <v>118321</v>
      </c>
      <c r="AG115" s="1008"/>
      <c r="AH115" s="1008"/>
      <c r="AI115" s="1008"/>
      <c r="AJ115" s="1009"/>
      <c r="AK115" s="1010">
        <v>102273</v>
      </c>
      <c r="AL115" s="1008"/>
      <c r="AM115" s="1008"/>
      <c r="AN115" s="1008"/>
      <c r="AO115" s="1009"/>
      <c r="AP115" s="1011">
        <v>0.3</v>
      </c>
      <c r="AQ115" s="1012"/>
      <c r="AR115" s="1012"/>
      <c r="AS115" s="1012"/>
      <c r="AT115" s="1013"/>
      <c r="AU115" s="1021"/>
      <c r="AV115" s="1022"/>
      <c r="AW115" s="1022"/>
      <c r="AX115" s="1022"/>
      <c r="AY115" s="1022"/>
      <c r="AZ115" s="897" t="s">
        <v>468</v>
      </c>
      <c r="BA115" s="832"/>
      <c r="BB115" s="832"/>
      <c r="BC115" s="832"/>
      <c r="BD115" s="832"/>
      <c r="BE115" s="832"/>
      <c r="BF115" s="832"/>
      <c r="BG115" s="832"/>
      <c r="BH115" s="832"/>
      <c r="BI115" s="832"/>
      <c r="BJ115" s="832"/>
      <c r="BK115" s="832"/>
      <c r="BL115" s="832"/>
      <c r="BM115" s="832"/>
      <c r="BN115" s="832"/>
      <c r="BO115" s="832"/>
      <c r="BP115" s="833"/>
      <c r="BQ115" s="898">
        <v>11576</v>
      </c>
      <c r="BR115" s="899"/>
      <c r="BS115" s="899"/>
      <c r="BT115" s="899"/>
      <c r="BU115" s="899"/>
      <c r="BV115" s="899">
        <v>9752</v>
      </c>
      <c r="BW115" s="899"/>
      <c r="BX115" s="899"/>
      <c r="BY115" s="899"/>
      <c r="BZ115" s="899"/>
      <c r="CA115" s="899">
        <v>7928</v>
      </c>
      <c r="CB115" s="899"/>
      <c r="CC115" s="899"/>
      <c r="CD115" s="899"/>
      <c r="CE115" s="899"/>
      <c r="CF115" s="960">
        <v>0</v>
      </c>
      <c r="CG115" s="961"/>
      <c r="CH115" s="961"/>
      <c r="CI115" s="961"/>
      <c r="CJ115" s="961"/>
      <c r="CK115" s="1016"/>
      <c r="CL115" s="903"/>
      <c r="CM115" s="897" t="s">
        <v>469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239</v>
      </c>
      <c r="DM115" s="862"/>
      <c r="DN115" s="862"/>
      <c r="DO115" s="862"/>
      <c r="DP115" s="863"/>
      <c r="DQ115" s="864" t="s">
        <v>451</v>
      </c>
      <c r="DR115" s="862"/>
      <c r="DS115" s="862"/>
      <c r="DT115" s="862"/>
      <c r="DU115" s="863"/>
      <c r="DV115" s="909" t="s">
        <v>470</v>
      </c>
      <c r="DW115" s="910"/>
      <c r="DX115" s="910"/>
      <c r="DY115" s="910"/>
      <c r="DZ115" s="911"/>
    </row>
    <row r="116" spans="1:130" s="247" customFormat="1" ht="26.25" customHeight="1">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144</v>
      </c>
      <c r="AB116" s="862"/>
      <c r="AC116" s="862"/>
      <c r="AD116" s="862"/>
      <c r="AE116" s="863"/>
      <c r="AF116" s="864" t="s">
        <v>454</v>
      </c>
      <c r="AG116" s="862"/>
      <c r="AH116" s="862"/>
      <c r="AI116" s="862"/>
      <c r="AJ116" s="863"/>
      <c r="AK116" s="864" t="s">
        <v>424</v>
      </c>
      <c r="AL116" s="862"/>
      <c r="AM116" s="862"/>
      <c r="AN116" s="862"/>
      <c r="AO116" s="863"/>
      <c r="AP116" s="909" t="s">
        <v>459</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424</v>
      </c>
      <c r="BR116" s="899"/>
      <c r="BS116" s="899"/>
      <c r="BT116" s="899"/>
      <c r="BU116" s="899"/>
      <c r="BV116" s="899" t="s">
        <v>451</v>
      </c>
      <c r="BW116" s="899"/>
      <c r="BX116" s="899"/>
      <c r="BY116" s="899"/>
      <c r="BZ116" s="899"/>
      <c r="CA116" s="899" t="s">
        <v>424</v>
      </c>
      <c r="CB116" s="899"/>
      <c r="CC116" s="899"/>
      <c r="CD116" s="899"/>
      <c r="CE116" s="899"/>
      <c r="CF116" s="960" t="s">
        <v>424</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327602</v>
      </c>
      <c r="DH116" s="862"/>
      <c r="DI116" s="862"/>
      <c r="DJ116" s="862"/>
      <c r="DK116" s="863"/>
      <c r="DL116" s="864">
        <v>285013</v>
      </c>
      <c r="DM116" s="862"/>
      <c r="DN116" s="862"/>
      <c r="DO116" s="862"/>
      <c r="DP116" s="863"/>
      <c r="DQ116" s="864">
        <v>244074</v>
      </c>
      <c r="DR116" s="862"/>
      <c r="DS116" s="862"/>
      <c r="DT116" s="862"/>
      <c r="DU116" s="863"/>
      <c r="DV116" s="909">
        <v>0.7</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474</v>
      </c>
      <c r="Z117" s="988"/>
      <c r="AA117" s="993">
        <v>16734610</v>
      </c>
      <c r="AB117" s="994"/>
      <c r="AC117" s="994"/>
      <c r="AD117" s="994"/>
      <c r="AE117" s="995"/>
      <c r="AF117" s="996">
        <v>15076664</v>
      </c>
      <c r="AG117" s="994"/>
      <c r="AH117" s="994"/>
      <c r="AI117" s="994"/>
      <c r="AJ117" s="995"/>
      <c r="AK117" s="996">
        <v>14629564</v>
      </c>
      <c r="AL117" s="994"/>
      <c r="AM117" s="994"/>
      <c r="AN117" s="994"/>
      <c r="AO117" s="995"/>
      <c r="AP117" s="997"/>
      <c r="AQ117" s="998"/>
      <c r="AR117" s="998"/>
      <c r="AS117" s="998"/>
      <c r="AT117" s="999"/>
      <c r="AU117" s="1021"/>
      <c r="AV117" s="1022"/>
      <c r="AW117" s="1022"/>
      <c r="AX117" s="1022"/>
      <c r="AY117" s="1022"/>
      <c r="AZ117" s="948" t="s">
        <v>475</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459</v>
      </c>
      <c r="BW117" s="899"/>
      <c r="BX117" s="899"/>
      <c r="BY117" s="899"/>
      <c r="BZ117" s="899"/>
      <c r="CA117" s="899" t="s">
        <v>454</v>
      </c>
      <c r="CB117" s="899"/>
      <c r="CC117" s="899"/>
      <c r="CD117" s="899"/>
      <c r="CE117" s="899"/>
      <c r="CF117" s="960" t="s">
        <v>459</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424</v>
      </c>
      <c r="DH117" s="862"/>
      <c r="DI117" s="862"/>
      <c r="DJ117" s="862"/>
      <c r="DK117" s="863"/>
      <c r="DL117" s="864" t="s">
        <v>424</v>
      </c>
      <c r="DM117" s="862"/>
      <c r="DN117" s="862"/>
      <c r="DO117" s="862"/>
      <c r="DP117" s="863"/>
      <c r="DQ117" s="864" t="s">
        <v>449</v>
      </c>
      <c r="DR117" s="862"/>
      <c r="DS117" s="862"/>
      <c r="DT117" s="862"/>
      <c r="DU117" s="863"/>
      <c r="DV117" s="909" t="s">
        <v>395</v>
      </c>
      <c r="DW117" s="910"/>
      <c r="DX117" s="910"/>
      <c r="DY117" s="910"/>
      <c r="DZ117" s="911"/>
    </row>
    <row r="118" spans="1:130" s="247" customFormat="1" ht="26.25" customHeight="1">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309</v>
      </c>
      <c r="AG118" s="987"/>
      <c r="AH118" s="987"/>
      <c r="AI118" s="987"/>
      <c r="AJ118" s="988"/>
      <c r="AK118" s="989" t="s">
        <v>308</v>
      </c>
      <c r="AL118" s="987"/>
      <c r="AM118" s="987"/>
      <c r="AN118" s="987"/>
      <c r="AO118" s="988"/>
      <c r="AP118" s="990" t="s">
        <v>442</v>
      </c>
      <c r="AQ118" s="991"/>
      <c r="AR118" s="991"/>
      <c r="AS118" s="991"/>
      <c r="AT118" s="992"/>
      <c r="AU118" s="1021"/>
      <c r="AV118" s="1022"/>
      <c r="AW118" s="1022"/>
      <c r="AX118" s="1022"/>
      <c r="AY118" s="1022"/>
      <c r="AZ118" s="964" t="s">
        <v>477</v>
      </c>
      <c r="BA118" s="965"/>
      <c r="BB118" s="965"/>
      <c r="BC118" s="965"/>
      <c r="BD118" s="965"/>
      <c r="BE118" s="965"/>
      <c r="BF118" s="965"/>
      <c r="BG118" s="965"/>
      <c r="BH118" s="965"/>
      <c r="BI118" s="965"/>
      <c r="BJ118" s="965"/>
      <c r="BK118" s="965"/>
      <c r="BL118" s="965"/>
      <c r="BM118" s="965"/>
      <c r="BN118" s="965"/>
      <c r="BO118" s="965"/>
      <c r="BP118" s="966"/>
      <c r="BQ118" s="967" t="s">
        <v>424</v>
      </c>
      <c r="BR118" s="930"/>
      <c r="BS118" s="930"/>
      <c r="BT118" s="930"/>
      <c r="BU118" s="930"/>
      <c r="BV118" s="930" t="s">
        <v>239</v>
      </c>
      <c r="BW118" s="930"/>
      <c r="BX118" s="930"/>
      <c r="BY118" s="930"/>
      <c r="BZ118" s="930"/>
      <c r="CA118" s="930" t="s">
        <v>424</v>
      </c>
      <c r="CB118" s="930"/>
      <c r="CC118" s="930"/>
      <c r="CD118" s="930"/>
      <c r="CE118" s="930"/>
      <c r="CF118" s="960" t="s">
        <v>424</v>
      </c>
      <c r="CG118" s="961"/>
      <c r="CH118" s="961"/>
      <c r="CI118" s="961"/>
      <c r="CJ118" s="961"/>
      <c r="CK118" s="1016"/>
      <c r="CL118" s="903"/>
      <c r="CM118" s="906" t="s">
        <v>478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424</v>
      </c>
      <c r="DH118" s="862"/>
      <c r="DI118" s="862"/>
      <c r="DJ118" s="862"/>
      <c r="DK118" s="863"/>
      <c r="DL118" s="864" t="s">
        <v>424</v>
      </c>
      <c r="DM118" s="862"/>
      <c r="DN118" s="862"/>
      <c r="DO118" s="862"/>
      <c r="DP118" s="863"/>
      <c r="DQ118" s="864" t="s">
        <v>424</v>
      </c>
      <c r="DR118" s="862"/>
      <c r="DS118" s="862"/>
      <c r="DT118" s="862"/>
      <c r="DU118" s="863"/>
      <c r="DV118" s="909" t="s">
        <v>424</v>
      </c>
      <c r="DW118" s="910"/>
      <c r="DX118" s="910"/>
      <c r="DY118" s="910"/>
      <c r="DZ118" s="911"/>
    </row>
    <row r="119" spans="1:130" s="247" customFormat="1" ht="26.25" customHeight="1">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424</v>
      </c>
      <c r="AB119" s="980"/>
      <c r="AC119" s="980"/>
      <c r="AD119" s="980"/>
      <c r="AE119" s="981"/>
      <c r="AF119" s="982" t="s">
        <v>454</v>
      </c>
      <c r="AG119" s="980"/>
      <c r="AH119" s="980"/>
      <c r="AI119" s="980"/>
      <c r="AJ119" s="981"/>
      <c r="AK119" s="982" t="s">
        <v>424</v>
      </c>
      <c r="AL119" s="980"/>
      <c r="AM119" s="980"/>
      <c r="AN119" s="980"/>
      <c r="AO119" s="981"/>
      <c r="AP119" s="983" t="s">
        <v>395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479</v>
      </c>
      <c r="BP119" s="963"/>
      <c r="BQ119" s="967">
        <v>176928248</v>
      </c>
      <c r="BR119" s="930"/>
      <c r="BS119" s="930"/>
      <c r="BT119" s="930"/>
      <c r="BU119" s="930"/>
      <c r="BV119" s="930">
        <v>173283627</v>
      </c>
      <c r="BW119" s="930"/>
      <c r="BX119" s="930"/>
      <c r="BY119" s="930"/>
      <c r="BZ119" s="930"/>
      <c r="CA119" s="930">
        <v>167213756</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285161</v>
      </c>
      <c r="DH119" s="845"/>
      <c r="DI119" s="845"/>
      <c r="DJ119" s="845"/>
      <c r="DK119" s="846"/>
      <c r="DL119" s="847">
        <v>217397</v>
      </c>
      <c r="DM119" s="845"/>
      <c r="DN119" s="845"/>
      <c r="DO119" s="845"/>
      <c r="DP119" s="846"/>
      <c r="DQ119" s="847">
        <v>163332</v>
      </c>
      <c r="DR119" s="845"/>
      <c r="DS119" s="845"/>
      <c r="DT119" s="845"/>
      <c r="DU119" s="846"/>
      <c r="DV119" s="933">
        <v>0.5</v>
      </c>
      <c r="DW119" s="934"/>
      <c r="DX119" s="934"/>
      <c r="DY119" s="934"/>
      <c r="DZ119" s="935"/>
    </row>
    <row r="120" spans="1:130" s="247" customFormat="1" ht="26.25" customHeight="1">
      <c r="A120" s="902"/>
      <c r="B120" s="903"/>
      <c r="C120" s="906" t="s">
        <v>453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454</v>
      </c>
      <c r="AB120" s="862"/>
      <c r="AC120" s="862"/>
      <c r="AD120" s="862"/>
      <c r="AE120" s="863"/>
      <c r="AF120" s="864" t="s">
        <v>424</v>
      </c>
      <c r="AG120" s="862"/>
      <c r="AH120" s="862"/>
      <c r="AI120" s="862"/>
      <c r="AJ120" s="863"/>
      <c r="AK120" s="864" t="s">
        <v>454</v>
      </c>
      <c r="AL120" s="862"/>
      <c r="AM120" s="862"/>
      <c r="AN120" s="862"/>
      <c r="AO120" s="863"/>
      <c r="AP120" s="909" t="s">
        <v>424</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8170498</v>
      </c>
      <c r="BR120" s="927"/>
      <c r="BS120" s="927"/>
      <c r="BT120" s="927"/>
      <c r="BU120" s="927"/>
      <c r="BV120" s="927">
        <v>8156307</v>
      </c>
      <c r="BW120" s="927"/>
      <c r="BX120" s="927"/>
      <c r="BY120" s="927"/>
      <c r="BZ120" s="927"/>
      <c r="CA120" s="927">
        <v>8661324</v>
      </c>
      <c r="CB120" s="927"/>
      <c r="CC120" s="927"/>
      <c r="CD120" s="927"/>
      <c r="CE120" s="927"/>
      <c r="CF120" s="951">
        <v>24.4</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v>36000661</v>
      </c>
      <c r="DH120" s="927"/>
      <c r="DI120" s="927"/>
      <c r="DJ120" s="927"/>
      <c r="DK120" s="927"/>
      <c r="DL120" s="927">
        <v>37631518</v>
      </c>
      <c r="DM120" s="927"/>
      <c r="DN120" s="927"/>
      <c r="DO120" s="927"/>
      <c r="DP120" s="927"/>
      <c r="DQ120" s="927">
        <v>55016930</v>
      </c>
      <c r="DR120" s="927"/>
      <c r="DS120" s="927"/>
      <c r="DT120" s="927"/>
      <c r="DU120" s="927"/>
      <c r="DV120" s="928">
        <v>154.69999999999999</v>
      </c>
      <c r="DW120" s="928"/>
      <c r="DX120" s="928"/>
      <c r="DY120" s="928"/>
      <c r="DZ120" s="929"/>
    </row>
    <row r="121" spans="1:130" s="247" customFormat="1" ht="26.25" customHeight="1">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424</v>
      </c>
      <c r="AB121" s="862"/>
      <c r="AC121" s="862"/>
      <c r="AD121" s="862"/>
      <c r="AE121" s="863"/>
      <c r="AF121" s="864" t="s">
        <v>424</v>
      </c>
      <c r="AG121" s="862"/>
      <c r="AH121" s="862"/>
      <c r="AI121" s="862"/>
      <c r="AJ121" s="863"/>
      <c r="AK121" s="864" t="s">
        <v>424</v>
      </c>
      <c r="AL121" s="862"/>
      <c r="AM121" s="862"/>
      <c r="AN121" s="862"/>
      <c r="AO121" s="863"/>
      <c r="AP121" s="909" t="s">
        <v>424</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4025083</v>
      </c>
      <c r="BR121" s="899"/>
      <c r="BS121" s="899"/>
      <c r="BT121" s="899"/>
      <c r="BU121" s="899"/>
      <c r="BV121" s="899">
        <v>3725310</v>
      </c>
      <c r="BW121" s="899"/>
      <c r="BX121" s="899"/>
      <c r="BY121" s="899"/>
      <c r="BZ121" s="899"/>
      <c r="CA121" s="899">
        <v>3449242</v>
      </c>
      <c r="CB121" s="899"/>
      <c r="CC121" s="899"/>
      <c r="CD121" s="899"/>
      <c r="CE121" s="899"/>
      <c r="CF121" s="960">
        <v>9.6999999999999993</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6227903</v>
      </c>
      <c r="DH121" s="899"/>
      <c r="DI121" s="899"/>
      <c r="DJ121" s="899"/>
      <c r="DK121" s="899"/>
      <c r="DL121" s="899">
        <v>6352516</v>
      </c>
      <c r="DM121" s="899"/>
      <c r="DN121" s="899"/>
      <c r="DO121" s="899"/>
      <c r="DP121" s="899"/>
      <c r="DQ121" s="899">
        <v>6382669</v>
      </c>
      <c r="DR121" s="899"/>
      <c r="DS121" s="899"/>
      <c r="DT121" s="899"/>
      <c r="DU121" s="899"/>
      <c r="DV121" s="876">
        <v>18</v>
      </c>
      <c r="DW121" s="876"/>
      <c r="DX121" s="876"/>
      <c r="DY121" s="876"/>
      <c r="DZ121" s="877"/>
    </row>
    <row r="122" spans="1:130" s="247" customFormat="1" ht="26.25" customHeight="1">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454</v>
      </c>
      <c r="AB122" s="862"/>
      <c r="AC122" s="862"/>
      <c r="AD122" s="862"/>
      <c r="AE122" s="863"/>
      <c r="AF122" s="864" t="s">
        <v>459</v>
      </c>
      <c r="AG122" s="862"/>
      <c r="AH122" s="862"/>
      <c r="AI122" s="862"/>
      <c r="AJ122" s="863"/>
      <c r="AK122" s="864" t="s">
        <v>424</v>
      </c>
      <c r="AL122" s="862"/>
      <c r="AM122" s="862"/>
      <c r="AN122" s="862"/>
      <c r="AO122" s="863"/>
      <c r="AP122" s="909" t="s">
        <v>459</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105661728</v>
      </c>
      <c r="BR122" s="930"/>
      <c r="BS122" s="930"/>
      <c r="BT122" s="930"/>
      <c r="BU122" s="930"/>
      <c r="BV122" s="930">
        <v>102269568</v>
      </c>
      <c r="BW122" s="930"/>
      <c r="BX122" s="930"/>
      <c r="BY122" s="930"/>
      <c r="BZ122" s="930"/>
      <c r="CA122" s="930">
        <v>98348594</v>
      </c>
      <c r="CB122" s="930"/>
      <c r="CC122" s="930"/>
      <c r="CD122" s="930"/>
      <c r="CE122" s="930"/>
      <c r="CF122" s="931">
        <v>276.60000000000002</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v>2055331</v>
      </c>
      <c r="DH122" s="899"/>
      <c r="DI122" s="899"/>
      <c r="DJ122" s="899"/>
      <c r="DK122" s="899"/>
      <c r="DL122" s="899">
        <v>1945309</v>
      </c>
      <c r="DM122" s="899"/>
      <c r="DN122" s="899"/>
      <c r="DO122" s="899"/>
      <c r="DP122" s="899"/>
      <c r="DQ122" s="899">
        <v>1785263</v>
      </c>
      <c r="DR122" s="899"/>
      <c r="DS122" s="899"/>
      <c r="DT122" s="899"/>
      <c r="DU122" s="899"/>
      <c r="DV122" s="876">
        <v>5</v>
      </c>
      <c r="DW122" s="876"/>
      <c r="DX122" s="876"/>
      <c r="DY122" s="876"/>
      <c r="DZ122" s="877"/>
    </row>
    <row r="123" spans="1:130" s="247" customFormat="1" ht="26.25" customHeight="1">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61500</v>
      </c>
      <c r="AB123" s="862"/>
      <c r="AC123" s="862"/>
      <c r="AD123" s="862"/>
      <c r="AE123" s="863"/>
      <c r="AF123" s="864">
        <v>50156</v>
      </c>
      <c r="AG123" s="862"/>
      <c r="AH123" s="862"/>
      <c r="AI123" s="862"/>
      <c r="AJ123" s="863"/>
      <c r="AK123" s="864">
        <v>47588</v>
      </c>
      <c r="AL123" s="862"/>
      <c r="AM123" s="862"/>
      <c r="AN123" s="862"/>
      <c r="AO123" s="863"/>
      <c r="AP123" s="909">
        <v>0.1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490</v>
      </c>
      <c r="BP123" s="963"/>
      <c r="BQ123" s="917">
        <v>117857309</v>
      </c>
      <c r="BR123" s="918"/>
      <c r="BS123" s="918"/>
      <c r="BT123" s="918"/>
      <c r="BU123" s="918"/>
      <c r="BV123" s="918">
        <v>114151185</v>
      </c>
      <c r="BW123" s="918"/>
      <c r="BX123" s="918"/>
      <c r="BY123" s="918"/>
      <c r="BZ123" s="918"/>
      <c r="CA123" s="918">
        <v>110459160</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v>543782</v>
      </c>
      <c r="DH123" s="862"/>
      <c r="DI123" s="862"/>
      <c r="DJ123" s="862"/>
      <c r="DK123" s="863"/>
      <c r="DL123" s="864">
        <v>560225</v>
      </c>
      <c r="DM123" s="862"/>
      <c r="DN123" s="862"/>
      <c r="DO123" s="862"/>
      <c r="DP123" s="863"/>
      <c r="DQ123" s="864">
        <v>571449</v>
      </c>
      <c r="DR123" s="862"/>
      <c r="DS123" s="862"/>
      <c r="DT123" s="862"/>
      <c r="DU123" s="863"/>
      <c r="DV123" s="909">
        <v>1.6</v>
      </c>
      <c r="DW123" s="910"/>
      <c r="DX123" s="910"/>
      <c r="DY123" s="910"/>
      <c r="DZ123" s="911"/>
    </row>
    <row r="124" spans="1:130" s="247" customFormat="1" ht="26.25" customHeight="1" thickBot="1">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424</v>
      </c>
      <c r="AB124" s="862"/>
      <c r="AC124" s="862"/>
      <c r="AD124" s="862"/>
      <c r="AE124" s="863"/>
      <c r="AF124" s="864" t="s">
        <v>459</v>
      </c>
      <c r="AG124" s="862"/>
      <c r="AH124" s="862"/>
      <c r="AI124" s="862"/>
      <c r="AJ124" s="863"/>
      <c r="AK124" s="864" t="s">
        <v>424</v>
      </c>
      <c r="AL124" s="862"/>
      <c r="AM124" s="862"/>
      <c r="AN124" s="862"/>
      <c r="AO124" s="863"/>
      <c r="AP124" s="909" t="s">
        <v>449</v>
      </c>
      <c r="AQ124" s="910"/>
      <c r="AR124" s="910"/>
      <c r="AS124" s="910"/>
      <c r="AT124" s="911"/>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165.4</v>
      </c>
      <c r="BR124" s="916"/>
      <c r="BS124" s="916"/>
      <c r="BT124" s="916"/>
      <c r="BU124" s="916"/>
      <c r="BV124" s="916">
        <v>166.1</v>
      </c>
      <c r="BW124" s="916"/>
      <c r="BX124" s="916"/>
      <c r="BY124" s="916"/>
      <c r="BZ124" s="916"/>
      <c r="CA124" s="916">
        <v>159.6</v>
      </c>
      <c r="CB124" s="916"/>
      <c r="CC124" s="916"/>
      <c r="CD124" s="916"/>
      <c r="CE124" s="916"/>
      <c r="CF124" s="806"/>
      <c r="CG124" s="807"/>
      <c r="CH124" s="807"/>
      <c r="CI124" s="807"/>
      <c r="CJ124" s="947"/>
      <c r="CK124" s="955"/>
      <c r="CL124" s="955"/>
      <c r="CM124" s="955"/>
      <c r="CN124" s="955"/>
      <c r="CO124" s="956"/>
      <c r="CP124" s="920" t="s">
        <v>493</v>
      </c>
      <c r="CQ124" s="921"/>
      <c r="CR124" s="921"/>
      <c r="CS124" s="921"/>
      <c r="CT124" s="921"/>
      <c r="CU124" s="921"/>
      <c r="CV124" s="921"/>
      <c r="CW124" s="921"/>
      <c r="CX124" s="921"/>
      <c r="CY124" s="921"/>
      <c r="CZ124" s="921"/>
      <c r="DA124" s="921"/>
      <c r="DB124" s="921"/>
      <c r="DC124" s="921"/>
      <c r="DD124" s="921"/>
      <c r="DE124" s="921"/>
      <c r="DF124" s="922"/>
      <c r="DG124" s="844">
        <v>20587201</v>
      </c>
      <c r="DH124" s="845"/>
      <c r="DI124" s="845"/>
      <c r="DJ124" s="845"/>
      <c r="DK124" s="846"/>
      <c r="DL124" s="847">
        <v>19749542</v>
      </c>
      <c r="DM124" s="845"/>
      <c r="DN124" s="845"/>
      <c r="DO124" s="845"/>
      <c r="DP124" s="846"/>
      <c r="DQ124" s="847" t="s">
        <v>449</v>
      </c>
      <c r="DR124" s="845"/>
      <c r="DS124" s="845"/>
      <c r="DT124" s="845"/>
      <c r="DU124" s="846"/>
      <c r="DV124" s="933" t="s">
        <v>449</v>
      </c>
      <c r="DW124" s="934"/>
      <c r="DX124" s="934"/>
      <c r="DY124" s="934"/>
      <c r="DZ124" s="935"/>
    </row>
    <row r="125" spans="1:130" s="247" customFormat="1" ht="26.25" customHeight="1">
      <c r="A125" s="902"/>
      <c r="B125" s="903"/>
      <c r="C125" s="906" t="s">
        <v>478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449</v>
      </c>
      <c r="AB125" s="862"/>
      <c r="AC125" s="862"/>
      <c r="AD125" s="862"/>
      <c r="AE125" s="863"/>
      <c r="AF125" s="864" t="s">
        <v>449</v>
      </c>
      <c r="AG125" s="862"/>
      <c r="AH125" s="862"/>
      <c r="AI125" s="862"/>
      <c r="AJ125" s="863"/>
      <c r="AK125" s="864" t="s">
        <v>449</v>
      </c>
      <c r="AL125" s="862"/>
      <c r="AM125" s="862"/>
      <c r="AN125" s="862"/>
      <c r="AO125" s="863"/>
      <c r="AP125" s="909" t="s">
        <v>424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494</v>
      </c>
      <c r="CL125" s="937"/>
      <c r="CM125" s="937"/>
      <c r="CN125" s="937"/>
      <c r="CO125" s="938"/>
      <c r="CP125" s="945" t="s">
        <v>495</v>
      </c>
      <c r="CQ125" s="890"/>
      <c r="CR125" s="890"/>
      <c r="CS125" s="890"/>
      <c r="CT125" s="890"/>
      <c r="CU125" s="890"/>
      <c r="CV125" s="890"/>
      <c r="CW125" s="890"/>
      <c r="CX125" s="890"/>
      <c r="CY125" s="890"/>
      <c r="CZ125" s="890"/>
      <c r="DA125" s="890"/>
      <c r="DB125" s="890"/>
      <c r="DC125" s="890"/>
      <c r="DD125" s="890"/>
      <c r="DE125" s="890"/>
      <c r="DF125" s="891"/>
      <c r="DG125" s="946" t="s">
        <v>395</v>
      </c>
      <c r="DH125" s="927"/>
      <c r="DI125" s="927"/>
      <c r="DJ125" s="927"/>
      <c r="DK125" s="927"/>
      <c r="DL125" s="927" t="s">
        <v>449</v>
      </c>
      <c r="DM125" s="927"/>
      <c r="DN125" s="927"/>
      <c r="DO125" s="927"/>
      <c r="DP125" s="927"/>
      <c r="DQ125" s="927" t="s">
        <v>454</v>
      </c>
      <c r="DR125" s="927"/>
      <c r="DS125" s="927"/>
      <c r="DT125" s="927"/>
      <c r="DU125" s="927"/>
      <c r="DV125" s="928" t="s">
        <v>449</v>
      </c>
      <c r="DW125" s="928"/>
      <c r="DX125" s="928"/>
      <c r="DY125" s="928"/>
      <c r="DZ125" s="929"/>
    </row>
    <row r="126" spans="1:130" s="247" customFormat="1" ht="26.25" customHeight="1" thickBot="1">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143961</v>
      </c>
      <c r="AB126" s="862"/>
      <c r="AC126" s="862"/>
      <c r="AD126" s="862"/>
      <c r="AE126" s="863"/>
      <c r="AF126" s="864">
        <v>67763</v>
      </c>
      <c r="AG126" s="862"/>
      <c r="AH126" s="862"/>
      <c r="AI126" s="862"/>
      <c r="AJ126" s="863"/>
      <c r="AK126" s="864">
        <v>54301</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496</v>
      </c>
      <c r="CQ126" s="832"/>
      <c r="CR126" s="832"/>
      <c r="CS126" s="832"/>
      <c r="CT126" s="832"/>
      <c r="CU126" s="832"/>
      <c r="CV126" s="832"/>
      <c r="CW126" s="832"/>
      <c r="CX126" s="832"/>
      <c r="CY126" s="832"/>
      <c r="CZ126" s="832"/>
      <c r="DA126" s="832"/>
      <c r="DB126" s="832"/>
      <c r="DC126" s="832"/>
      <c r="DD126" s="832"/>
      <c r="DE126" s="832"/>
      <c r="DF126" s="833"/>
      <c r="DG126" s="898" t="s">
        <v>449</v>
      </c>
      <c r="DH126" s="899"/>
      <c r="DI126" s="899"/>
      <c r="DJ126" s="899"/>
      <c r="DK126" s="899"/>
      <c r="DL126" s="899" t="s">
        <v>449</v>
      </c>
      <c r="DM126" s="899"/>
      <c r="DN126" s="899"/>
      <c r="DO126" s="899"/>
      <c r="DP126" s="899"/>
      <c r="DQ126" s="899" t="s">
        <v>395</v>
      </c>
      <c r="DR126" s="899"/>
      <c r="DS126" s="899"/>
      <c r="DT126" s="899"/>
      <c r="DU126" s="899"/>
      <c r="DV126" s="876" t="s">
        <v>449</v>
      </c>
      <c r="DW126" s="876"/>
      <c r="DX126" s="876"/>
      <c r="DY126" s="876"/>
      <c r="DZ126" s="877"/>
    </row>
    <row r="127" spans="1:130" s="247" customFormat="1" ht="26.25" customHeight="1">
      <c r="A127" s="904"/>
      <c r="B127" s="905"/>
      <c r="C127" s="923" t="s">
        <v>497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481</v>
      </c>
      <c r="AB127" s="862"/>
      <c r="AC127" s="862"/>
      <c r="AD127" s="862"/>
      <c r="AE127" s="863"/>
      <c r="AF127" s="864">
        <v>402</v>
      </c>
      <c r="AG127" s="862"/>
      <c r="AH127" s="862"/>
      <c r="AI127" s="862"/>
      <c r="AJ127" s="863"/>
      <c r="AK127" s="864">
        <v>384</v>
      </c>
      <c r="AL127" s="862"/>
      <c r="AM127" s="862"/>
      <c r="AN127" s="862"/>
      <c r="AO127" s="863"/>
      <c r="AP127" s="909">
        <v>0</v>
      </c>
      <c r="AQ127" s="910"/>
      <c r="AR127" s="910"/>
      <c r="AS127" s="910"/>
      <c r="AT127" s="911"/>
      <c r="AU127" s="283"/>
      <c r="AV127" s="283"/>
      <c r="AW127" s="283"/>
      <c r="AX127" s="926" t="s">
        <v>498</v>
      </c>
      <c r="AY127" s="894"/>
      <c r="AZ127" s="894"/>
      <c r="BA127" s="894"/>
      <c r="BB127" s="894"/>
      <c r="BC127" s="894"/>
      <c r="BD127" s="894"/>
      <c r="BE127" s="895"/>
      <c r="BF127" s="893" t="s">
        <v>499</v>
      </c>
      <c r="BG127" s="894"/>
      <c r="BH127" s="894"/>
      <c r="BI127" s="894"/>
      <c r="BJ127" s="894"/>
      <c r="BK127" s="894"/>
      <c r="BL127" s="895"/>
      <c r="BM127" s="893" t="s">
        <v>500</v>
      </c>
      <c r="BN127" s="894"/>
      <c r="BO127" s="894"/>
      <c r="BP127" s="894"/>
      <c r="BQ127" s="894"/>
      <c r="BR127" s="894"/>
      <c r="BS127" s="895"/>
      <c r="BT127" s="893" t="s">
        <v>501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502</v>
      </c>
      <c r="CQ127" s="832"/>
      <c r="CR127" s="832"/>
      <c r="CS127" s="832"/>
      <c r="CT127" s="832"/>
      <c r="CU127" s="832"/>
      <c r="CV127" s="832"/>
      <c r="CW127" s="832"/>
      <c r="CX127" s="832"/>
      <c r="CY127" s="832"/>
      <c r="CZ127" s="832"/>
      <c r="DA127" s="832"/>
      <c r="DB127" s="832"/>
      <c r="DC127" s="832"/>
      <c r="DD127" s="832"/>
      <c r="DE127" s="832"/>
      <c r="DF127" s="833"/>
      <c r="DG127" s="898" t="s">
        <v>449</v>
      </c>
      <c r="DH127" s="899"/>
      <c r="DI127" s="899"/>
      <c r="DJ127" s="899"/>
      <c r="DK127" s="899"/>
      <c r="DL127" s="899" t="s">
        <v>449</v>
      </c>
      <c r="DM127" s="899"/>
      <c r="DN127" s="899"/>
      <c r="DO127" s="899"/>
      <c r="DP127" s="899"/>
      <c r="DQ127" s="899" t="s">
        <v>395</v>
      </c>
      <c r="DR127" s="899"/>
      <c r="DS127" s="899"/>
      <c r="DT127" s="899"/>
      <c r="DU127" s="899"/>
      <c r="DV127" s="876" t="s">
        <v>424</v>
      </c>
      <c r="DW127" s="876"/>
      <c r="DX127" s="876"/>
      <c r="DY127" s="876"/>
      <c r="DZ127" s="877"/>
    </row>
    <row r="128" spans="1:130" s="247" customFormat="1" ht="26.25" customHeight="1" thickBot="1">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472281</v>
      </c>
      <c r="AB128" s="883"/>
      <c r="AC128" s="883"/>
      <c r="AD128" s="883"/>
      <c r="AE128" s="884"/>
      <c r="AF128" s="885">
        <v>414303</v>
      </c>
      <c r="AG128" s="883"/>
      <c r="AH128" s="883"/>
      <c r="AI128" s="883"/>
      <c r="AJ128" s="884"/>
      <c r="AK128" s="885">
        <v>364184</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424</v>
      </c>
      <c r="BG128" s="869"/>
      <c r="BH128" s="869"/>
      <c r="BI128" s="869"/>
      <c r="BJ128" s="869"/>
      <c r="BK128" s="869"/>
      <c r="BL128" s="892"/>
      <c r="BM128" s="868">
        <v>11.34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v>11576</v>
      </c>
      <c r="DH128" s="873"/>
      <c r="DI128" s="873"/>
      <c r="DJ128" s="873"/>
      <c r="DK128" s="873"/>
      <c r="DL128" s="873">
        <v>9752</v>
      </c>
      <c r="DM128" s="873"/>
      <c r="DN128" s="873"/>
      <c r="DO128" s="873"/>
      <c r="DP128" s="873"/>
      <c r="DQ128" s="873">
        <v>7928</v>
      </c>
      <c r="DR128" s="873"/>
      <c r="DS128" s="873"/>
      <c r="DT128" s="873"/>
      <c r="DU128" s="873"/>
      <c r="DV128" s="874">
        <v>0</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46017290</v>
      </c>
      <c r="AB129" s="862"/>
      <c r="AC129" s="862"/>
      <c r="AD129" s="862"/>
      <c r="AE129" s="863"/>
      <c r="AF129" s="864">
        <v>45475190</v>
      </c>
      <c r="AG129" s="862"/>
      <c r="AH129" s="862"/>
      <c r="AI129" s="862"/>
      <c r="AJ129" s="863"/>
      <c r="AK129" s="864">
        <v>45215363</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239</v>
      </c>
      <c r="BG129" s="852"/>
      <c r="BH129" s="852"/>
      <c r="BI129" s="852"/>
      <c r="BJ129" s="852"/>
      <c r="BK129" s="852"/>
      <c r="BL129" s="853"/>
      <c r="BM129" s="851">
        <v>16.34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10313320</v>
      </c>
      <c r="AB130" s="862"/>
      <c r="AC130" s="862"/>
      <c r="AD130" s="862"/>
      <c r="AE130" s="863"/>
      <c r="AF130" s="864">
        <v>9880914</v>
      </c>
      <c r="AG130" s="862"/>
      <c r="AH130" s="862"/>
      <c r="AI130" s="862"/>
      <c r="AJ130" s="863"/>
      <c r="AK130" s="864">
        <v>9661363</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14.3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35703970</v>
      </c>
      <c r="AB131" s="845"/>
      <c r="AC131" s="845"/>
      <c r="AD131" s="845"/>
      <c r="AE131" s="846"/>
      <c r="AF131" s="847">
        <v>35594276</v>
      </c>
      <c r="AG131" s="845"/>
      <c r="AH131" s="845"/>
      <c r="AI131" s="845"/>
      <c r="AJ131" s="846"/>
      <c r="AK131" s="847">
        <v>35554000</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v>159.6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16.662037860000002</v>
      </c>
      <c r="AB132" s="825"/>
      <c r="AC132" s="825"/>
      <c r="AD132" s="825"/>
      <c r="AE132" s="826"/>
      <c r="AF132" s="827">
        <v>13.43319077</v>
      </c>
      <c r="AG132" s="825"/>
      <c r="AH132" s="825"/>
      <c r="AI132" s="825"/>
      <c r="AJ132" s="826"/>
      <c r="AK132" s="827">
        <v>12.94936435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16.600000000000001</v>
      </c>
      <c r="AB133" s="804"/>
      <c r="AC133" s="804"/>
      <c r="AD133" s="804"/>
      <c r="AE133" s="805"/>
      <c r="AF133" s="803">
        <v>15.5</v>
      </c>
      <c r="AG133" s="804"/>
      <c r="AH133" s="804"/>
      <c r="AI133" s="804"/>
      <c r="AJ133" s="805"/>
      <c r="AK133" s="803">
        <v>14.3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2ED+PIT+fnyFmMRHC5L00g1nTFW3VvysCUagGEOlZPP4jqK2VULgsBA6b1rzMsFqg5so9syRb+/5NTqKw3Qcbg==" saltValue="fkkyZI9cj36nmPQ+Qg7a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CR73" sqref="CR73"/>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Xgh3w2YwAemPIuwZMjBcXpepAyLxthYFQsuczr+4eE0gmaFyQ0c3C7FoBdww84mgm2nhk1qbnIYoGEtaBulZQ==" saltValue="kwL8gU3zNOVBJ7kCcu/3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6qCIcEnDtORrTop+zNDeeC3D8ngGSW1HDZn2sxLbS+Lh8uqEmdOGPwc7+/I8aNlxgUx+sRpwrlsdQcNxHTfLQ==" saltValue="mqhr8SxBjF3WBsP4niln2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11262736</v>
      </c>
      <c r="AP9" s="313">
        <v>64360</v>
      </c>
      <c r="AQ9" s="314">
        <v>59644</v>
      </c>
      <c r="AR9" s="315">
        <v>7.9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736301</v>
      </c>
      <c r="AP10" s="316">
        <v>4208</v>
      </c>
      <c r="AQ10" s="317">
        <v>4095</v>
      </c>
      <c r="AR10" s="318">
        <v>2.8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72</v>
      </c>
      <c r="AP11" s="316">
        <v>0</v>
      </c>
      <c r="AQ11" s="317">
        <v>2516</v>
      </c>
      <c r="AR11" s="318">
        <v>-100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t="s">
        <v>529</v>
      </c>
      <c r="AP12" s="316" t="s">
        <v>529</v>
      </c>
      <c r="AQ12" s="317">
        <v>422</v>
      </c>
      <c r="AR12" s="318" t="s">
        <v>529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530</v>
      </c>
      <c r="AL13" s="1231"/>
      <c r="AM13" s="1231"/>
      <c r="AN13" s="1232"/>
      <c r="AO13" s="316" t="s">
        <v>529</v>
      </c>
      <c r="AP13" s="316" t="s">
        <v>529</v>
      </c>
      <c r="AQ13" s="317">
        <v>65</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502194</v>
      </c>
      <c r="AP14" s="316">
        <v>2870</v>
      </c>
      <c r="AQ14" s="317">
        <v>1976</v>
      </c>
      <c r="AR14" s="318">
        <v>45.2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125187</v>
      </c>
      <c r="AP15" s="316">
        <v>715</v>
      </c>
      <c r="AQ15" s="317">
        <v>1853</v>
      </c>
      <c r="AR15" s="318">
        <v>-61.4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-916086</v>
      </c>
      <c r="AP16" s="316">
        <v>-5235</v>
      </c>
      <c r="AQ16" s="317">
        <v>-4797</v>
      </c>
      <c r="AR16" s="318">
        <v>9.1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11710404</v>
      </c>
      <c r="AP17" s="316">
        <v>66919</v>
      </c>
      <c r="AQ17" s="317">
        <v>65773</v>
      </c>
      <c r="AR17" s="318">
        <v>1.7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6.85</v>
      </c>
      <c r="AP21" s="329">
        <v>6.72</v>
      </c>
      <c r="AQ21" s="330">
        <v>0.13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98.9</v>
      </c>
      <c r="AP22" s="334">
        <v>99.3</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10569980</v>
      </c>
      <c r="AP32" s="343">
        <v>60402</v>
      </c>
      <c r="AQ32" s="344">
        <v>36938</v>
      </c>
      <c r="AR32" s="345">
        <v>63.5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529</v>
      </c>
      <c r="AP33" s="343" t="s">
        <v>529</v>
      </c>
      <c r="AQ33" s="344" t="s">
        <v>529</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529</v>
      </c>
      <c r="AP34" s="343" t="s">
        <v>529</v>
      </c>
      <c r="AQ34" s="344">
        <v>26</v>
      </c>
      <c r="AR34" s="345" t="s">
        <v>529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3935780</v>
      </c>
      <c r="AP35" s="343">
        <v>22491</v>
      </c>
      <c r="AQ35" s="344">
        <v>10676</v>
      </c>
      <c r="AR35" s="345">
        <v>110.7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21531</v>
      </c>
      <c r="AP36" s="343">
        <v>123</v>
      </c>
      <c r="AQ36" s="344">
        <v>537</v>
      </c>
      <c r="AR36" s="345">
        <v>-77.099999999999994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102273</v>
      </c>
      <c r="AP37" s="343">
        <v>584</v>
      </c>
      <c r="AQ37" s="344">
        <v>623</v>
      </c>
      <c r="AR37" s="345">
        <v>-6.3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529</v>
      </c>
      <c r="AP38" s="346" t="s">
        <v>529</v>
      </c>
      <c r="AQ38" s="347">
        <v>1</v>
      </c>
      <c r="AR38" s="335" t="s">
        <v>529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-364184</v>
      </c>
      <c r="AP39" s="343">
        <v>-2081</v>
      </c>
      <c r="AQ39" s="344">
        <v>-6161</v>
      </c>
      <c r="AR39" s="345">
        <v>-66.2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-9661363</v>
      </c>
      <c r="AP40" s="343">
        <v>-55209</v>
      </c>
      <c r="AQ40" s="344">
        <v>-33330</v>
      </c>
      <c r="AR40" s="345">
        <v>65.599999999999994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4604017</v>
      </c>
      <c r="AP41" s="343">
        <v>26309</v>
      </c>
      <c r="AQ41" s="344">
        <v>9311</v>
      </c>
      <c r="AR41" s="345">
        <v>182.6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9133299</v>
      </c>
      <c r="AN51" s="365">
        <v>52155</v>
      </c>
      <c r="AO51" s="366">
        <v>12.7</v>
      </c>
      <c r="AP51" s="367">
        <v>43532</v>
      </c>
      <c r="AQ51" s="368">
        <v>-3.5</v>
      </c>
      <c r="AR51" s="369">
        <v>16.2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5172424</v>
      </c>
      <c r="AN52" s="373">
        <v>29537</v>
      </c>
      <c r="AO52" s="374">
        <v>19.8</v>
      </c>
      <c r="AP52" s="375">
        <v>25435</v>
      </c>
      <c r="AQ52" s="376">
        <v>-0.6</v>
      </c>
      <c r="AR52" s="377">
        <v>20.399999999999999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7512674</v>
      </c>
      <c r="AN53" s="365">
        <v>42942</v>
      </c>
      <c r="AO53" s="366">
        <v>-17.7</v>
      </c>
      <c r="AP53" s="367">
        <v>52619</v>
      </c>
      <c r="AQ53" s="368">
        <v>20.9</v>
      </c>
      <c r="AR53" s="369">
        <v>-38.6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4236503</v>
      </c>
      <c r="AN54" s="373">
        <v>24216</v>
      </c>
      <c r="AO54" s="374">
        <v>-18</v>
      </c>
      <c r="AP54" s="375">
        <v>31149</v>
      </c>
      <c r="AQ54" s="376">
        <v>22.5</v>
      </c>
      <c r="AR54" s="377">
        <v>-40.5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9555306</v>
      </c>
      <c r="AN55" s="365">
        <v>54531</v>
      </c>
      <c r="AO55" s="366">
        <v>27</v>
      </c>
      <c r="AP55" s="367">
        <v>51875</v>
      </c>
      <c r="AQ55" s="368">
        <v>-1.4</v>
      </c>
      <c r="AR55" s="369">
        <v>28.4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5022768</v>
      </c>
      <c r="AN56" s="373">
        <v>28664</v>
      </c>
      <c r="AO56" s="374">
        <v>18.399999999999999</v>
      </c>
      <c r="AP56" s="375">
        <v>29372</v>
      </c>
      <c r="AQ56" s="376">
        <v>-5.7</v>
      </c>
      <c r="AR56" s="377">
        <v>24.1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8938373</v>
      </c>
      <c r="AN57" s="365">
        <v>50847</v>
      </c>
      <c r="AO57" s="366">
        <v>-6.8</v>
      </c>
      <c r="AP57" s="367">
        <v>48064</v>
      </c>
      <c r="AQ57" s="368">
        <v>-7.3</v>
      </c>
      <c r="AR57" s="369">
        <v>0.5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5704624</v>
      </c>
      <c r="AN58" s="373">
        <v>32451</v>
      </c>
      <c r="AO58" s="374">
        <v>13.2</v>
      </c>
      <c r="AP58" s="375">
        <v>30373</v>
      </c>
      <c r="AQ58" s="376">
        <v>3.4</v>
      </c>
      <c r="AR58" s="377">
        <v>9.8000000000000007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10326252</v>
      </c>
      <c r="AN59" s="365">
        <v>59009</v>
      </c>
      <c r="AO59" s="366">
        <v>16.100000000000001</v>
      </c>
      <c r="AP59" s="367">
        <v>56662</v>
      </c>
      <c r="AQ59" s="368">
        <v>17.899999999999999</v>
      </c>
      <c r="AR59" s="369">
        <v>-1.8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5157253</v>
      </c>
      <c r="AN60" s="373">
        <v>29471</v>
      </c>
      <c r="AO60" s="374">
        <v>-9.1999999999999993</v>
      </c>
      <c r="AP60" s="375">
        <v>34709</v>
      </c>
      <c r="AQ60" s="376">
        <v>14.3</v>
      </c>
      <c r="AR60" s="377">
        <v>-23.5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9093181</v>
      </c>
      <c r="AN61" s="380">
        <v>51897</v>
      </c>
      <c r="AO61" s="381">
        <v>6.3</v>
      </c>
      <c r="AP61" s="382">
        <v>50550</v>
      </c>
      <c r="AQ61" s="383">
        <v>5.3</v>
      </c>
      <c r="AR61" s="369">
        <v>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5058714</v>
      </c>
      <c r="AN62" s="373">
        <v>28868</v>
      </c>
      <c r="AO62" s="374">
        <v>4.8</v>
      </c>
      <c r="AP62" s="375">
        <v>30208</v>
      </c>
      <c r="AQ62" s="376">
        <v>6.8</v>
      </c>
      <c r="AR62" s="377">
        <v>-2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iqoYNXYmlxrQRca4/oTtYRsOKGpar2aJY8B49uOp0Hot7E7AUf73OGRp7tlFb+yWaKSl9I5DCKKjkcsvrY9Q6Q==" saltValue="sYq5OMwAvNozDTpW+N0n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E116" sqref="AE116"/>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569</v>
      </c>
    </row>
    <row r="120" spans="125:125" ht="13.5" hidden="1" customHeight="1"/>
    <row r="121" spans="125:125" ht="13.5" hidden="1" customHeight="1">
      <c r="DU121" s="291"/>
    </row>
  </sheetData>
  <sheetProtection algorithmName="SHA-512" hashValue="KVrwuRLTAip2a/iyXyycwlyHPA5KcQWqSlSWfJul48h7rB6tleQhw633fa0ah8XmfATSGBqw5ox7IVovI2rGgg==" saltValue="gKobgnFMsgC63mv/Ttw1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AE101" sqref="AE101"/>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570</v>
      </c>
    </row>
  </sheetData>
  <sheetProtection algorithmName="SHA-512" hashValue="3AW5+oXmEmPBRoDLOl/nw38hv2ay3ISOPgI0ti9o4XiBYxXgRWOdGX0aYaVvViZjppZ7tlcdmzv3SF/HDuhccA==" saltValue="yX/4hoNYRiCI2WdBT/rE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6" t="s">
        <v>3</v>
      </c>
      <c r="D47" s="1236"/>
      <c r="E47" s="1237"/>
      <c r="F47" s="11">
        <v>8.17</v>
      </c>
      <c r="G47" s="12">
        <v>7.88</v>
      </c>
      <c r="H47" s="12">
        <v>6.65</v>
      </c>
      <c r="I47" s="12">
        <v>6.1</v>
      </c>
      <c r="J47" s="13">
        <v>6.16</v>
      </c>
    </row>
    <row r="48" spans="2:10" ht="57.75" customHeight="1">
      <c r="B48" s="14"/>
      <c r="C48" s="1238" t="s">
        <v>4</v>
      </c>
      <c r="D48" s="1238"/>
      <c r="E48" s="1239"/>
      <c r="F48" s="15">
        <v>2.06</v>
      </c>
      <c r="G48" s="16">
        <v>2.72</v>
      </c>
      <c r="H48" s="16">
        <v>2.78</v>
      </c>
      <c r="I48" s="16">
        <v>2.86</v>
      </c>
      <c r="J48" s="17">
        <v>2.2400000000000002</v>
      </c>
    </row>
    <row r="49" spans="2:10" ht="57.75" customHeight="1" thickBot="1">
      <c r="B49" s="18"/>
      <c r="C49" s="1240" t="s">
        <v>5</v>
      </c>
      <c r="D49" s="1240"/>
      <c r="E49" s="1241"/>
      <c r="F49" s="19">
        <v>0.47</v>
      </c>
      <c r="G49" s="20">
        <v>1.07</v>
      </c>
      <c r="H49" s="20">
        <v>0.04</v>
      </c>
      <c r="I49" s="20">
        <v>0.73</v>
      </c>
      <c r="J49" s="21">
        <v>0.48</v>
      </c>
    </row>
    <row r="50" spans="2:10" ht="13.5" customHeight="1"/>
  </sheetData>
  <sheetProtection algorithmName="SHA-512" hashValue="ZwGvVkDNicbdGLrHo10YLjkVUe6iHmt99llD92JJ9dQ1svUzlmV4bDnh4EQ1MvbXevA1dVrQepVM9BnnMXKagg==" saltValue="3TkJB6oyVYEMYRLp1okH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2021-10-21T02:06:31Z</cp:lastPrinted>
  <dcterms:created xsi:type="dcterms:W3CDTF">2021-02-05T03:49:49Z</dcterms:created>
  <dcterms:modified xsi:type="dcterms:W3CDTF">2021-10-21T05:02:31Z</dcterms:modified>
  <cp:category/>
</cp:coreProperties>
</file>